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/>
  <c r="G37"/>
  <c r="G30"/>
  <c r="G24"/>
  <c r="G18"/>
  <c r="G14" s="1"/>
  <c r="G10"/>
  <c r="G43" s="1"/>
  <c r="G46" l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<sst xmlns="http://schemas.openxmlformats.org/spreadsheetml/2006/main" count="125" uniqueCount="102">
  <si>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</si>
  <si>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</si>
  <si>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</si>
  <si>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</si>
  <si>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</si>
  <si>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</si>
  <si>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</si>
  <si>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</si>
  <si>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</si>
  <si>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</si>
  <si>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</si>
  <si>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</si>
  <si>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</si>
  <si>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</si>
  <si>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</si>
  <si>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</si>
  <si>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</si>
  <si>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</si>
  <si>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</si>
  <si>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</si>
  <si>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</si>
  <si>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</si>
  <si>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</si>
  <si>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</si>
  <si>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</si>
  <si>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</si>
  <si>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</si>
  <si>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</si>
  <si>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</si>
  <si>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</si>
  <si>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</si>
  <si>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</si>
  <si>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</si>
  <si>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</si>
  <si>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</si>
  <si>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</si>
  <si>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</si>
  <si>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</si>
  <si>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</si>
  <si>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</si>
  <si>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</si>
  <si>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</si>
  <si>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</si>
  <si>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</si>
  <si>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</si>
  <si>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</si>
  <si>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</si>
  <si>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</si>
  <si>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</si>
  <si>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</si>
  <si>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</si>
  <si>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</si>
  <si>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</si>
  <si>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</si>
  <si>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</si>
  <si>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</si>
  <si>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</si>
  <si>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</si>
  <si>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</si>
  <si>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</si>
  <si>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</si>
  <si>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</si>
  <si>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</si>
  <si>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</si>
  <si>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</si>
  <si>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</si>
  <si>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</si>
  <si>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</si>
  <si>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</si>
  <si>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</si>
  <si>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</si>
  <si>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</si>
  <si>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</si>
  <si>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</si>
  <si>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</si>
  <si>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</si>
  <si>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</si>
  <si>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</si>
  <si>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</si>
  <si>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</si>
  <si>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</si>
  <si>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</si>
  <si>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</si>
  <si>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</si>
  <si>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</si>
  <si>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</si>
  <si>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</si>
  <si>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</si>
  <si>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</si>
  <si>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</si>
  <si>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</si>
  <si>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Театральная,  д. 5</t>
  </si>
  <si>
    <t>Начислено за 2022г.:</t>
  </si>
  <si>
    <t>Получено за 2022 г.:</t>
  </si>
  <si>
    <t>Остаток:   на 01.01.2023год</t>
  </si>
  <si>
    <t>перенос крана ОДН по ГВС</t>
  </si>
  <si>
    <t>24.08.2022г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</si>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</sst>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4"/>
  <sheetViews>
    <sheetView tabSelected="1" topLeftCell="A43" workbookViewId="0">
      <selection activeCell="G49" sqref="G49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6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42" t="s">
        <v>91</v>
      </c>
      <c r="B1" s="42"/>
      <c r="C1" s="42"/>
      <c r="D1" s="42"/>
      <c r="E1" s="42"/>
      <c r="F1" s="42"/>
      <c r="G1" s="4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3" t="s">
        <v>0</v>
      </c>
      <c r="B2" s="43"/>
      <c r="C2" s="43"/>
      <c r="D2" s="43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3" t="s">
        <v>1</v>
      </c>
      <c r="B3" s="43"/>
      <c r="C3" s="44" t="s">
        <v>2</v>
      </c>
      <c r="D3" s="44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3" t="s">
        <v>4</v>
      </c>
      <c r="B4" s="43"/>
      <c r="C4" s="45">
        <v>562.59</v>
      </c>
      <c r="D4" s="45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3" t="s">
        <v>6</v>
      </c>
      <c r="B5" s="43"/>
      <c r="C5" s="45">
        <v>519.19000000000005</v>
      </c>
      <c r="D5" s="45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" customHeight="1">
      <c r="A6" s="43" t="s">
        <v>8</v>
      </c>
      <c r="B6" s="43"/>
      <c r="C6" s="45">
        <v>43.4</v>
      </c>
      <c r="D6" s="45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7"/>
      <c r="D7" s="47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20803.3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4.5" customHeight="1">
      <c r="A11" s="16" t="s">
        <v>18</v>
      </c>
      <c r="B11" s="17" t="s">
        <v>19</v>
      </c>
      <c r="C11" s="50" t="s">
        <v>20</v>
      </c>
      <c r="D11" s="50"/>
      <c r="E11" s="17"/>
      <c r="F11" s="19"/>
      <c r="G11" s="20">
        <v>7149.7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0" t="s">
        <v>20</v>
      </c>
      <c r="D12" s="50"/>
      <c r="E12" s="17"/>
      <c r="F12" s="19"/>
      <c r="G12" s="20">
        <v>13653.6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6" t="s">
        <v>25</v>
      </c>
      <c r="D13" s="46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9" t="s">
        <v>27</v>
      </c>
      <c r="C14" s="49"/>
      <c r="D14" s="49"/>
      <c r="E14" s="49"/>
      <c r="F14" s="49"/>
      <c r="G14" s="14">
        <f>G15+G16+G17+G18</f>
        <v>48439.579999999994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1517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53.25" customHeight="1">
      <c r="A18" s="16" t="s">
        <v>38</v>
      </c>
      <c r="B18" s="17" t="s">
        <v>39</v>
      </c>
      <c r="C18" s="46" t="s">
        <v>25</v>
      </c>
      <c r="D18" s="46"/>
      <c r="E18" s="22"/>
      <c r="F18" s="19"/>
      <c r="G18" s="15">
        <f>G19+G20+G21+G22+G23</f>
        <v>46922.579999999994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6" customHeight="1">
      <c r="A19" s="16" t="s">
        <v>40</v>
      </c>
      <c r="B19" s="17" t="s">
        <v>41</v>
      </c>
      <c r="C19" s="46" t="s">
        <v>20</v>
      </c>
      <c r="D19" s="46"/>
      <c r="E19" s="22"/>
      <c r="F19" s="19"/>
      <c r="G19" s="20">
        <v>5801.1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46" t="s">
        <v>44</v>
      </c>
      <c r="D20" s="46"/>
      <c r="E20" s="22"/>
      <c r="F20" s="19"/>
      <c r="G20" s="20">
        <v>17543.599999999999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6" t="s">
        <v>25</v>
      </c>
      <c r="D21" s="46"/>
      <c r="E21" s="39" t="s">
        <v>95</v>
      </c>
      <c r="F21" s="19" t="s">
        <v>96</v>
      </c>
      <c r="G21" s="20">
        <v>3783.78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47</v>
      </c>
      <c r="B22" s="17" t="s">
        <v>48</v>
      </c>
      <c r="C22" s="46" t="s">
        <v>44</v>
      </c>
      <c r="D22" s="46"/>
      <c r="E22" s="22"/>
      <c r="F22" s="19"/>
      <c r="G22" s="20">
        <v>16062.1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6" t="s">
        <v>25</v>
      </c>
      <c r="D23" s="46"/>
      <c r="E23" s="22"/>
      <c r="F23" s="19"/>
      <c r="G23" s="20">
        <v>3732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51</v>
      </c>
      <c r="B24" s="24" t="s">
        <v>52</v>
      </c>
      <c r="C24" s="46" t="s">
        <v>25</v>
      </c>
      <c r="D24" s="46"/>
      <c r="E24" s="22"/>
      <c r="F24" s="19"/>
      <c r="G24" s="15">
        <f>G25+G26+G27</f>
        <v>5015.5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6" t="s">
        <v>20</v>
      </c>
      <c r="D25" s="46"/>
      <c r="E25" s="22"/>
      <c r="F25" s="19"/>
      <c r="G25" s="20">
        <v>950.3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50" t="s">
        <v>20</v>
      </c>
      <c r="D26" s="50"/>
      <c r="E26" s="22"/>
      <c r="F26" s="25"/>
      <c r="G26" s="20">
        <v>4065.2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6" t="s">
        <v>25</v>
      </c>
      <c r="D27" s="46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6" t="s">
        <v>44</v>
      </c>
      <c r="D28" s="46"/>
      <c r="E28" s="22" t="s">
        <v>61</v>
      </c>
      <c r="F28" s="19"/>
      <c r="G28" s="14">
        <v>2104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6" t="s">
        <v>44</v>
      </c>
      <c r="D29" s="46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7"/>
      <c r="D30" s="47"/>
      <c r="E30" s="10"/>
      <c r="F30" s="26"/>
      <c r="G30" s="14">
        <f>G31+G32+G33+G34</f>
        <v>37703.31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66</v>
      </c>
      <c r="B31" s="22" t="s">
        <v>67</v>
      </c>
      <c r="C31" s="46" t="s">
        <v>37</v>
      </c>
      <c r="D31" s="46"/>
      <c r="E31" s="17"/>
      <c r="F31" s="19"/>
      <c r="G31" s="20">
        <v>13068.4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68</v>
      </c>
      <c r="B32" s="22" t="s">
        <v>69</v>
      </c>
      <c r="C32" s="46" t="s">
        <v>37</v>
      </c>
      <c r="D32" s="46"/>
      <c r="E32" s="17"/>
      <c r="F32" s="19"/>
      <c r="G32" s="20">
        <v>6039.88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70</v>
      </c>
      <c r="B33" s="22" t="s">
        <v>71</v>
      </c>
      <c r="C33" s="51" t="s">
        <v>72</v>
      </c>
      <c r="D33" s="51"/>
      <c r="E33" s="25"/>
      <c r="F33" s="19"/>
      <c r="G33" s="23">
        <v>1259.4000000000001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4.5" customHeight="1">
      <c r="A34" s="16" t="s">
        <v>73</v>
      </c>
      <c r="B34" s="17" t="s">
        <v>74</v>
      </c>
      <c r="C34" s="46" t="s">
        <v>44</v>
      </c>
      <c r="D34" s="46"/>
      <c r="E34" s="17"/>
      <c r="F34" s="19"/>
      <c r="G34" s="20">
        <v>17335.63</v>
      </c>
      <c r="H34" s="15"/>
      <c r="I34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75</v>
      </c>
      <c r="B35" s="13" t="s">
        <v>76</v>
      </c>
      <c r="C35" s="46" t="s">
        <v>20</v>
      </c>
      <c r="D35" s="46"/>
      <c r="E35" s="10"/>
      <c r="F35" s="26"/>
      <c r="G35" s="14">
        <v>22397.4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77</v>
      </c>
      <c r="B36" s="13" t="s">
        <v>78</v>
      </c>
      <c r="C36" s="46" t="s">
        <v>20</v>
      </c>
      <c r="D36" s="46"/>
      <c r="E36" s="10"/>
      <c r="F36" s="26"/>
      <c r="G36" s="14">
        <v>3582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79</v>
      </c>
      <c r="B37" s="13" t="s">
        <v>80</v>
      </c>
      <c r="C37" s="47"/>
      <c r="D37" s="47"/>
      <c r="E37" s="28"/>
      <c r="F37" s="10"/>
      <c r="G37" s="14">
        <f>SUM(G38:G41)</f>
        <v>7182.5899999999992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81</v>
      </c>
      <c r="B38" s="22" t="s">
        <v>82</v>
      </c>
      <c r="C38" s="51" t="s">
        <v>83</v>
      </c>
      <c r="D38" s="51"/>
      <c r="E38" s="22"/>
      <c r="F38" s="19"/>
      <c r="G38" s="20">
        <v>3825.5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84</v>
      </c>
      <c r="B39" s="22" t="s">
        <v>85</v>
      </c>
      <c r="C39" s="51" t="s">
        <v>83</v>
      </c>
      <c r="D39" s="51"/>
      <c r="E39" s="22"/>
      <c r="F39" s="19"/>
      <c r="G39" s="20">
        <v>610.4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86</v>
      </c>
      <c r="B40" s="22" t="s">
        <v>87</v>
      </c>
      <c r="C40" s="51" t="s">
        <v>83</v>
      </c>
      <c r="D40" s="51"/>
      <c r="E40" s="22"/>
      <c r="F40" s="19"/>
      <c r="G40" s="20">
        <v>2303.29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97</v>
      </c>
      <c r="B41" s="40" t="s">
        <v>98</v>
      </c>
      <c r="C41" s="51" t="s">
        <v>83</v>
      </c>
      <c r="D41" s="51"/>
      <c r="E41" s="40"/>
      <c r="F41" s="19"/>
      <c r="G41" s="20">
        <v>443.4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88</v>
      </c>
      <c r="B42" s="13" t="s">
        <v>89</v>
      </c>
      <c r="C42" s="51" t="s">
        <v>83</v>
      </c>
      <c r="D42" s="51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53" t="s">
        <v>90</v>
      </c>
      <c r="F43" s="53"/>
      <c r="G43" s="32">
        <f>G10+G14+G24+G28+G29+G30+G35+G36+G37+G42</f>
        <v>147227.68</v>
      </c>
      <c r="H43" s="15"/>
    </row>
    <row r="44" spans="1:1003" ht="24.6" customHeight="1">
      <c r="A44" s="31"/>
      <c r="B44" s="5"/>
      <c r="C44" s="5"/>
      <c r="D44" s="5"/>
      <c r="E44" s="53" t="s">
        <v>92</v>
      </c>
      <c r="F44" s="53"/>
      <c r="G44" s="32">
        <v>139527.69</v>
      </c>
      <c r="H44" s="33"/>
    </row>
    <row r="45" spans="1:1003" ht="24.6" customHeight="1">
      <c r="A45" s="31"/>
      <c r="B45" s="5"/>
      <c r="C45" s="5"/>
      <c r="D45" s="5"/>
      <c r="E45" s="53" t="s">
        <v>93</v>
      </c>
      <c r="F45" s="53"/>
      <c r="G45" s="32">
        <v>113648.7</v>
      </c>
      <c r="H45" s="33"/>
    </row>
    <row r="46" spans="1:1003" ht="24.6" customHeight="1">
      <c r="A46" s="31"/>
      <c r="B46" s="5"/>
      <c r="C46" s="5"/>
      <c r="D46" s="5"/>
      <c r="E46" s="53" t="s">
        <v>94</v>
      </c>
      <c r="F46" s="53"/>
      <c r="G46" s="32">
        <f>G45-G43</f>
        <v>-33578.979999999996</v>
      </c>
      <c r="H46" s="33"/>
    </row>
    <row r="47" spans="1:1003" ht="47.25" customHeight="1">
      <c r="A47" s="34"/>
      <c r="B47" s="34"/>
      <c r="C47" s="34"/>
      <c r="D47" s="34"/>
      <c r="E47" s="52" t="s">
        <v>100</v>
      </c>
      <c r="F47" s="52"/>
      <c r="G47" s="41">
        <v>86418.7</v>
      </c>
      <c r="H47" s="36"/>
    </row>
    <row r="48" spans="1:1003" ht="32.25" customHeight="1">
      <c r="A48" s="34"/>
      <c r="B48" s="34"/>
      <c r="C48" s="34"/>
      <c r="D48" s="34"/>
      <c r="E48" s="54" t="s">
        <v>101</v>
      </c>
      <c r="F48" s="54"/>
      <c r="G48" s="35">
        <f>G46+G47</f>
        <v>52839.72</v>
      </c>
      <c r="H48" s="36"/>
    </row>
    <row r="49" spans="1:8" ht="48" customHeight="1">
      <c r="A49" s="34"/>
      <c r="B49" s="34"/>
      <c r="C49" s="34"/>
      <c r="D49" s="34"/>
      <c r="E49" s="52" t="s">
        <v>99</v>
      </c>
      <c r="F49" s="52"/>
      <c r="G49" s="41">
        <v>611593.09</v>
      </c>
      <c r="H49" s="36"/>
    </row>
    <row r="50" spans="1:8">
      <c r="H50"/>
    </row>
    <row r="51" spans="1:8">
      <c r="H51"/>
    </row>
    <row r="52" spans="1:8">
      <c r="H52"/>
    </row>
    <row r="53" spans="1:8">
      <c r="H53"/>
    </row>
    <row r="54" spans="1:8">
      <c r="H54"/>
    </row>
  </sheetData>
  <mergeCells count="56"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891</cp:revision>
  <cp:lastPrinted>2022-03-05T05:57:57Z</cp:lastPrinted>
  <dcterms:created xsi:type="dcterms:W3CDTF">2016-02-12T10:30:15Z</dcterms:created>
  <dcterms:modified xsi:type="dcterms:W3CDTF">2023-02-16T07:28:17Z</dcterms:modified>
</cp:coreProperties>
</file>