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24" i="1" l="1"/>
  <c r="G38" i="1" l="1"/>
  <c r="G31" i="1"/>
  <c r="G18" i="1"/>
  <c r="G14" i="1" s="1"/>
  <c r="G10" i="1"/>
  <c r="G44" i="1" l="1"/>
  <c r="G48" i="1" s="1"/>
</calcChain>
</file>

<file path=xl/sharedStrings.xml><?xml version="1.0" encoding="utf-8"?>
<sst xmlns="http://schemas.openxmlformats.org/spreadsheetml/2006/main" count="139" uniqueCount="109">
  <si>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</si>
  <si>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</si>
  <si>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</si>
  <si>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</si>
  <si>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</si>
  <si>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</si>
  <si>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</si>
  <si>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</si>
  <si>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</si>
  <si>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</si>
  <si>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</si>
  <si>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</si>
  <si>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</si>
  <si>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</si>
  <si>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</si>
  <si>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</si>
  <si>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</si>
  <si>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</si>
  <si>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</si>
  <si>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</si>
  <si>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</si>
  <si>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</si>
  <si>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</si>
  <si>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</si>
  <si>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</si>
  <si>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</si>
  <si>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</si>
  <si>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</si>
  <si>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</si>
  <si>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</si>
  <si>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</si>
  <si>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</si>
  <si>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</si>
  <si>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</si>
  <si>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</si>
  <si>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</si>
  <si>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</si>
  <si>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</si>
  <si>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</si>
  <si>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</si>
  <si>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</si>
  <si>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</si>
  <si>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</si>
  <si>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</si>
  <si>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</si>
  <si>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</si>
  <si>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</si>
  <si>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</si>
  <si>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</si>
  <si>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</si>
  <si>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</si>
  <si>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</si>
  <si>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</si>
  <si>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</si>
  <si>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</si>
  <si>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</si>
  <si>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</si>
  <si>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</si>
  <si>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</si>
  <si>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</si>
  <si>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</si>
  <si>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</si>
  <si>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</si>
  <si>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</si>
  <si>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</si>
  <si>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</si>
  <si>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</si>
  <si>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</si>
  <si>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</si>
  <si>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</si>
  <si>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</si>
  <si>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</si>
  <si>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</si>
  <si>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</si>
  <si>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</si>
  <si>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</si>
  <si>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</si>
  <si>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</si>
  <si>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</si>
  <si>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</si>
  <si>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</si>
  <si>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</si>
  <si>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</si>
  <si>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</si>
  <si>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</si>
  <si>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</si>
  <si>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</si>
  <si>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</si>
  <si>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</si>
  <si>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</si>
  <si>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</si>
  <si>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</si>
  <si>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Спортивная,  д. 4</t>
  </si>
  <si>
    <t>Начислено за 2024 г.:</t>
  </si>
  <si>
    <t>Получено за 2024 г.:</t>
  </si>
  <si>
    <t>Получено за пользование интернета-2024г</t>
  </si>
  <si>
    <t>*</t>
  </si>
  <si>
    <t>Итоговый остаток средств на 01.01.2025года с учетом перешедших средств</t>
  </si>
  <si>
    <t>Задолжность собственнков жилых помещений перед УК по статье " Содержание, текущий ремонт и управление МКД" по состоянию на 01.01.2025год составляет</t>
  </si>
  <si>
    <t>Косметический ремонт внутреннейотделки параной с заменой оконного блока</t>
  </si>
  <si>
    <t>31.05.2024г</t>
  </si>
  <si>
    <t>Ремонт освещения в парадной</t>
  </si>
  <si>
    <t>23.03.2024г</t>
  </si>
  <si>
    <t>Ремонт освещения в тамбуре</t>
  </si>
  <si>
    <t>05.04.2024г</t>
  </si>
  <si>
    <t>Диагностика внутридомового газ.оборудования</t>
  </si>
  <si>
    <t>1раз в 5-ть лет</t>
  </si>
  <si>
    <t>Остаток:   на 31.12.2024ггод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</si>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</sst>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43" workbookViewId="0">
      <selection activeCell="G51" sqref="G51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41" t="s">
        <v>92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0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1</v>
      </c>
      <c r="B3" s="42"/>
      <c r="C3" s="43" t="s">
        <v>2</v>
      </c>
      <c r="D3" s="4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4</v>
      </c>
      <c r="B4" s="42"/>
      <c r="C4" s="44">
        <v>563.48</v>
      </c>
      <c r="D4" s="4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6</v>
      </c>
      <c r="B5" s="42"/>
      <c r="C5" s="44">
        <v>518.67999999999995</v>
      </c>
      <c r="D5" s="4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2" t="s">
        <v>8</v>
      </c>
      <c r="B6" s="42"/>
      <c r="C6" s="44">
        <v>44.800000000000097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171434.79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49" t="s">
        <v>20</v>
      </c>
      <c r="D11" s="49"/>
      <c r="E11" s="17"/>
      <c r="F11" s="19"/>
      <c r="G11" s="20">
        <v>6638.1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9" t="s">
        <v>20</v>
      </c>
      <c r="D12" s="49"/>
      <c r="E12" s="17"/>
      <c r="F12" s="19"/>
      <c r="G12" s="20">
        <v>4775.3999999999996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40" t="s">
        <v>99</v>
      </c>
      <c r="F13" s="19" t="s">
        <v>100</v>
      </c>
      <c r="G13" s="20">
        <v>160021.29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35390.5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5" t="s">
        <v>30</v>
      </c>
      <c r="D15" s="45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5" t="s">
        <v>34</v>
      </c>
      <c r="D16" s="45"/>
      <c r="E16" s="22"/>
      <c r="F16" s="19"/>
      <c r="G16" s="20">
        <v>3481.3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45" t="s">
        <v>37</v>
      </c>
      <c r="D17" s="45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45" t="s">
        <v>25</v>
      </c>
      <c r="D18" s="45"/>
      <c r="E18" s="22"/>
      <c r="F18" s="19"/>
      <c r="G18" s="15">
        <f>G19+G20+G21+G22+G23</f>
        <v>31909.200000000001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45" t="s">
        <v>20</v>
      </c>
      <c r="D19" s="45"/>
      <c r="E19" s="22"/>
      <c r="F19" s="19"/>
      <c r="G19" s="20">
        <v>5192.7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5" t="s">
        <v>25</v>
      </c>
      <c r="D20" s="45"/>
      <c r="E20" s="22"/>
      <c r="F20" s="19"/>
      <c r="G20" s="20">
        <v>4751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5" t="s">
        <v>25</v>
      </c>
      <c r="D21" s="45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5" t="s">
        <v>48</v>
      </c>
      <c r="D22" s="45"/>
      <c r="E22" s="22"/>
      <c r="F22" s="19"/>
      <c r="G22" s="20">
        <v>13961.5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5" t="s">
        <v>25</v>
      </c>
      <c r="D23" s="45"/>
      <c r="E23" s="22"/>
      <c r="F23" s="19"/>
      <c r="G23" s="20">
        <v>8004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5" t="s">
        <v>25</v>
      </c>
      <c r="D24" s="45"/>
      <c r="E24" s="22"/>
      <c r="F24" s="19"/>
      <c r="G24" s="15">
        <f>G25+G26+G27+G28</f>
        <v>21272.799999999999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5" t="s">
        <v>20</v>
      </c>
      <c r="D25" s="45"/>
      <c r="E25" s="22"/>
      <c r="F25" s="19"/>
      <c r="G25" s="20">
        <v>931.4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9" t="s">
        <v>20</v>
      </c>
      <c r="D26" s="49"/>
      <c r="E26" s="22"/>
      <c r="F26" s="25"/>
      <c r="G26" s="20">
        <v>8554.4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5" t="s">
        <v>25</v>
      </c>
      <c r="D27" s="45"/>
      <c r="E27" s="40" t="s">
        <v>101</v>
      </c>
      <c r="F27" s="19" t="s">
        <v>102</v>
      </c>
      <c r="G27" s="20">
        <v>7872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/>
      <c r="B28" s="38"/>
      <c r="C28" s="45" t="s">
        <v>25</v>
      </c>
      <c r="D28" s="45"/>
      <c r="E28" s="40" t="s">
        <v>103</v>
      </c>
      <c r="F28" s="19" t="s">
        <v>104</v>
      </c>
      <c r="G28" s="20">
        <v>3915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5" t="s">
        <v>48</v>
      </c>
      <c r="D29" s="45"/>
      <c r="E29" s="22" t="s">
        <v>61</v>
      </c>
      <c r="F29" s="19"/>
      <c r="G29" s="14">
        <v>2390.4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5" t="s">
        <v>48</v>
      </c>
      <c r="D30" s="45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6"/>
      <c r="D31" s="46"/>
      <c r="E31" s="10"/>
      <c r="F31" s="26"/>
      <c r="G31" s="14">
        <f>G32+G33+G34+G35</f>
        <v>37400.300000000003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7"/>
    </row>
    <row r="32" spans="1:1003" ht="30" customHeight="1">
      <c r="A32" s="16" t="s">
        <v>66</v>
      </c>
      <c r="B32" s="22" t="s">
        <v>67</v>
      </c>
      <c r="C32" s="45" t="s">
        <v>37</v>
      </c>
      <c r="D32" s="45"/>
      <c r="E32" s="17"/>
      <c r="F32" s="19"/>
      <c r="G32" s="20">
        <v>18541.900000000001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30" customHeight="1">
      <c r="A33" s="16" t="s">
        <v>68</v>
      </c>
      <c r="B33" s="40" t="s">
        <v>105</v>
      </c>
      <c r="C33" s="45" t="s">
        <v>106</v>
      </c>
      <c r="D33" s="45"/>
      <c r="E33" s="17"/>
      <c r="F33" s="19"/>
      <c r="G33" s="20">
        <v>1323.3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69</v>
      </c>
      <c r="B34" s="22" t="s">
        <v>70</v>
      </c>
      <c r="C34" s="50" t="s">
        <v>71</v>
      </c>
      <c r="D34" s="50"/>
      <c r="E34" s="25"/>
      <c r="F34" s="19"/>
      <c r="G34" s="23">
        <v>657.7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65.25" customHeight="1">
      <c r="A35" s="16" t="s">
        <v>72</v>
      </c>
      <c r="B35" s="17" t="s">
        <v>73</v>
      </c>
      <c r="C35" s="45" t="s">
        <v>48</v>
      </c>
      <c r="D35" s="45"/>
      <c r="E35" s="17"/>
      <c r="F35" s="19"/>
      <c r="G35" s="20">
        <v>16877.400000000001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.95" customHeight="1">
      <c r="A36" s="10" t="s">
        <v>74</v>
      </c>
      <c r="B36" s="13" t="s">
        <v>75</v>
      </c>
      <c r="C36" s="45" t="s">
        <v>20</v>
      </c>
      <c r="D36" s="45"/>
      <c r="E36" s="10"/>
      <c r="F36" s="26"/>
      <c r="G36" s="14">
        <v>17683.7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27.95" customHeight="1">
      <c r="A37" s="10" t="s">
        <v>76</v>
      </c>
      <c r="B37" s="13" t="s">
        <v>77</v>
      </c>
      <c r="C37" s="45" t="s">
        <v>20</v>
      </c>
      <c r="D37" s="45"/>
      <c r="E37" s="10"/>
      <c r="F37" s="26"/>
      <c r="G37" s="14">
        <v>3715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16.899999999999999" customHeight="1">
      <c r="A38" s="12" t="s">
        <v>78</v>
      </c>
      <c r="B38" s="13" t="s">
        <v>79</v>
      </c>
      <c r="C38" s="46"/>
      <c r="D38" s="46"/>
      <c r="E38" s="28"/>
      <c r="F38" s="10"/>
      <c r="G38" s="14">
        <f>SUM(G39:G42)</f>
        <v>7729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80</v>
      </c>
      <c r="B39" s="22" t="s">
        <v>81</v>
      </c>
      <c r="C39" s="50" t="s">
        <v>82</v>
      </c>
      <c r="D39" s="50"/>
      <c r="E39" s="22"/>
      <c r="F39" s="19"/>
      <c r="G39" s="20">
        <v>5497.3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83</v>
      </c>
      <c r="B40" s="22" t="s">
        <v>84</v>
      </c>
      <c r="C40" s="50" t="s">
        <v>82</v>
      </c>
      <c r="D40" s="50"/>
      <c r="E40" s="22"/>
      <c r="F40" s="19"/>
      <c r="G40" s="20">
        <v>708.4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85</v>
      </c>
      <c r="B41" s="22" t="s">
        <v>86</v>
      </c>
      <c r="C41" s="50" t="s">
        <v>82</v>
      </c>
      <c r="D41" s="50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90</v>
      </c>
      <c r="B42" s="37" t="s">
        <v>91</v>
      </c>
      <c r="C42" s="50" t="s">
        <v>82</v>
      </c>
      <c r="D42" s="50"/>
      <c r="E42" s="37"/>
      <c r="F42" s="19"/>
      <c r="G42" s="20">
        <v>1523.3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42" customHeight="1">
      <c r="A43" s="12" t="s">
        <v>87</v>
      </c>
      <c r="B43" s="13" t="s">
        <v>88</v>
      </c>
      <c r="C43" s="50" t="s">
        <v>82</v>
      </c>
      <c r="D43" s="50"/>
      <c r="E43" s="22"/>
      <c r="F43" s="19"/>
      <c r="G43" s="14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7" customHeight="1">
      <c r="A44" s="31"/>
      <c r="B44" s="5"/>
      <c r="C44" s="5"/>
      <c r="D44" s="5"/>
      <c r="E44" s="52" t="s">
        <v>89</v>
      </c>
      <c r="F44" s="52"/>
      <c r="G44" s="56">
        <f>G10+G14+G24+G29+G30+G31+G36+G37+G38+G43</f>
        <v>297016.49</v>
      </c>
      <c r="H44" s="15" t="s">
        <v>96</v>
      </c>
    </row>
    <row r="45" spans="1:1003" ht="24.6" customHeight="1">
      <c r="A45" s="31"/>
      <c r="B45" s="5"/>
      <c r="C45" s="5"/>
      <c r="D45" s="5"/>
      <c r="E45" s="52" t="s">
        <v>93</v>
      </c>
      <c r="F45" s="52"/>
      <c r="G45" s="56">
        <v>103937.4</v>
      </c>
      <c r="H45" s="32" t="s">
        <v>96</v>
      </c>
    </row>
    <row r="46" spans="1:1003" ht="24.6" customHeight="1">
      <c r="A46" s="31"/>
      <c r="B46" s="5"/>
      <c r="C46" s="5"/>
      <c r="D46" s="5"/>
      <c r="E46" s="52" t="s">
        <v>94</v>
      </c>
      <c r="F46" s="52"/>
      <c r="G46" s="56">
        <v>150308</v>
      </c>
      <c r="H46" s="32" t="s">
        <v>96</v>
      </c>
    </row>
    <row r="47" spans="1:1003" ht="24.6" customHeight="1">
      <c r="A47" s="31"/>
      <c r="B47" s="39"/>
      <c r="C47" s="39"/>
      <c r="D47" s="39"/>
      <c r="E47" s="54" t="s">
        <v>95</v>
      </c>
      <c r="F47" s="55"/>
      <c r="G47" s="56">
        <v>9600</v>
      </c>
      <c r="H47" s="32" t="s">
        <v>96</v>
      </c>
    </row>
    <row r="48" spans="1:1003" ht="24.6" customHeight="1">
      <c r="A48" s="31"/>
      <c r="B48" s="5"/>
      <c r="C48" s="5"/>
      <c r="D48" s="5"/>
      <c r="E48" s="52" t="s">
        <v>107</v>
      </c>
      <c r="F48" s="52"/>
      <c r="G48" s="56">
        <f>G47+G46-G44</f>
        <v>-137108.49</v>
      </c>
      <c r="H48" s="32" t="s">
        <v>96</v>
      </c>
    </row>
    <row r="49" spans="1:8" ht="48" customHeight="1">
      <c r="A49" s="33"/>
      <c r="B49" s="33"/>
      <c r="C49" s="33"/>
      <c r="D49" s="33"/>
      <c r="E49" s="51" t="s">
        <v>108</v>
      </c>
      <c r="F49" s="51"/>
      <c r="G49" s="57">
        <v>97108.03</v>
      </c>
      <c r="H49" s="34" t="s">
        <v>96</v>
      </c>
    </row>
    <row r="50" spans="1:8" ht="28.5" customHeight="1">
      <c r="A50" s="33"/>
      <c r="B50" s="33"/>
      <c r="C50" s="33"/>
      <c r="D50" s="33"/>
      <c r="E50" s="53" t="s">
        <v>97</v>
      </c>
      <c r="F50" s="53"/>
      <c r="G50" s="58">
        <f>G48+G49</f>
        <v>-40000.459999999992</v>
      </c>
      <c r="H50" s="34" t="s">
        <v>96</v>
      </c>
    </row>
    <row r="51" spans="1:8" ht="48.75" customHeight="1">
      <c r="A51" s="33"/>
      <c r="B51" s="33"/>
      <c r="C51" s="33"/>
      <c r="D51" s="33"/>
      <c r="E51" s="51" t="s">
        <v>98</v>
      </c>
      <c r="F51" s="51"/>
      <c r="G51" s="57">
        <v>33479</v>
      </c>
      <c r="H51" s="34" t="s">
        <v>96</v>
      </c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8">
    <mergeCell ref="E51:F51"/>
    <mergeCell ref="C39:D39"/>
    <mergeCell ref="C40:D40"/>
    <mergeCell ref="C41:D41"/>
    <mergeCell ref="C43:D43"/>
    <mergeCell ref="E44:F44"/>
    <mergeCell ref="E45:F45"/>
    <mergeCell ref="E46:F46"/>
    <mergeCell ref="E48:F48"/>
    <mergeCell ref="E49:F49"/>
    <mergeCell ref="E50:F50"/>
    <mergeCell ref="C42:D42"/>
    <mergeCell ref="E47:F47"/>
    <mergeCell ref="C38:D38"/>
    <mergeCell ref="C26:D26"/>
    <mergeCell ref="C27:D27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8:D28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871</cp:revision>
  <cp:lastPrinted>2022-03-05T05:56:48Z</cp:lastPrinted>
  <dcterms:created xsi:type="dcterms:W3CDTF">2016-02-12T10:30:15Z</dcterms:created>
  <dcterms:modified xsi:type="dcterms:W3CDTF">2025-03-10T05:02:30Z</dcterms:modified>
</cp:coreProperties>
</file>