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2" i="1"/>
  <c r="G40"/>
  <c r="G33"/>
  <c r="G27"/>
  <c r="G19"/>
  <c r="G15" s="1"/>
  <c r="G13"/>
  <c r="G10" s="1"/>
  <c r="G46" l="1"/>
  <c r="G49"/>
  <c r="G51" s="1"/>
</calcChain>
</file>

<file path=xl/sharedStrings.xml><?xml version="1.0" encoding="utf-8"?>
<sst xmlns="http://schemas.openxmlformats.org/spreadsheetml/2006/main" count="132" uniqueCount="106">
  <si>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</si>
  <si>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</si>
  <si>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</si>
  <si>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</si>
  <si>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</si>
  <si>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</si>
  <si>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</si>
  <si>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</si>
  <si>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</si>
  <si>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</si>
  <si>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</si>
  <si>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</si>
  <si>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</si>
  <si>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</si>
  <si>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</si>
  <si>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</si>
  <si>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</si>
  <si>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</si>
  <si>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</si>
  <si>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</si>
  <si>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</si>
  <si>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</si>
  <si>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</si>
  <si>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</si>
  <si>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</si>
  <si>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</si>
  <si>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</si>
  <si>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</si>
  <si>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</si>
  <si>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</si>
  <si>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</si>
  <si>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</si>
  <si>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</si>
  <si>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</si>
  <si>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</si>
  <si>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</si>
  <si>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</si>
  <si>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</si>
  <si>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</si>
  <si>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</si>
  <si>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</si>
  <si>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</si>
  <si>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</si>
  <si>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</si>
  <si>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</si>
  <si>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</si>
  <si>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</si>
  <si>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</si>
  <si>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</si>
  <si>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</si>
  <si>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</si>
  <si>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</si>
  <si>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</si>
  <si>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</si>
  <si>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</si>
  <si>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</si>
  <si>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</si>
  <si>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</si>
  <si>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</si>
  <si>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</si>
  <si>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</si>
  <si>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</si>
  <si>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</si>
  <si>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</si>
  <si>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</si>
  <si>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</si>
  <si>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</si>
  <si>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</si>
  <si>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</si>
  <si>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</si>
  <si>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</si>
  <si>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</si>
  <si>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</si>
  <si>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</si>
  <si>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</si>
  <si>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</si>
  <si>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</si>
  <si>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</si>
  <si>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</si>
  <si>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</si>
  <si>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</si>
  <si>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</si>
  <si>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</si>
  <si>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</si>
  <si>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</si>
  <si>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</si>
  <si>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</si>
  <si>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</si>
  <si>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</si>
  <si>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</si>
  <si>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</si>
  <si>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</si>
  <si>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</si>
  <si>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2023г. в многоквартирном доме по адресу: г. Никольское, ул. Парковая,  д. 5</t>
  </si>
  <si>
    <t>13.10.2023г</t>
  </si>
  <si>
    <t>устранение протечки с кровли с помощью "автовышки" над кв.7</t>
  </si>
  <si>
    <t>кв.1-замена радиаторов ЦО</t>
  </si>
  <si>
    <t>20.04.2023г</t>
  </si>
  <si>
    <t>кв.1-замена ст.ЦО и з/арматуры</t>
  </si>
  <si>
    <t>23.10.2023г</t>
  </si>
  <si>
    <t>Начислено за 2023 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</si>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</sst>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0"/>
  <sheetViews>
    <sheetView tabSelected="1" topLeftCell="A40" workbookViewId="0">
      <selection activeCell="E52" sqref="E52:F52"/>
    </sheetView>
  </sheetViews>
  <sheetFormatPr defaultRowHeight="14.1" customHeight="1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4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6" t="s">
        <v>93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456.27</v>
      </c>
      <c r="D4" s="49"/>
      <c r="E4" s="4" t="s">
        <v>5</v>
      </c>
      <c r="F4" s="6">
        <v>2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</row>
    <row r="5" spans="1:1003" ht="14.1" customHeight="1">
      <c r="A5" s="47" t="s">
        <v>6</v>
      </c>
      <c r="B5" s="47"/>
      <c r="C5" s="49">
        <v>421.67</v>
      </c>
      <c r="D5" s="49"/>
      <c r="E5" s="4" t="s">
        <v>7</v>
      </c>
      <c r="F5" s="6">
        <v>1</v>
      </c>
      <c r="G5" s="7"/>
      <c r="H5" s="7"/>
      <c r="I5" s="8"/>
      <c r="J5" s="8"/>
      <c r="K5" s="8"/>
      <c r="L5" s="8"/>
      <c r="M5" s="9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9"/>
      <c r="AF5" s="8"/>
      <c r="AG5" s="8"/>
      <c r="AH5" s="8"/>
      <c r="AI5" s="8"/>
      <c r="AJ5" s="8"/>
      <c r="AK5" s="9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9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9"/>
      <c r="BJ5" s="8"/>
      <c r="BK5" s="8"/>
      <c r="BL5" s="8"/>
      <c r="BM5" s="8"/>
      <c r="BN5" s="8"/>
      <c r="BO5" s="9"/>
      <c r="BP5" s="8"/>
      <c r="BQ5" s="8"/>
      <c r="BR5" s="8"/>
      <c r="BS5" s="8"/>
      <c r="BT5" s="8"/>
      <c r="BU5" s="9"/>
      <c r="BV5" s="8"/>
      <c r="BW5" s="8"/>
      <c r="BX5" s="8"/>
      <c r="BY5" s="8"/>
      <c r="BZ5" s="8"/>
      <c r="CA5" s="9"/>
      <c r="CB5" s="8"/>
      <c r="CC5" s="8"/>
      <c r="CD5" s="8"/>
      <c r="CE5" s="8"/>
      <c r="CF5" s="8"/>
      <c r="CG5" s="9"/>
      <c r="CH5" s="8"/>
      <c r="CI5" s="8"/>
      <c r="CJ5" s="8"/>
      <c r="CK5" s="8"/>
      <c r="CL5" s="8"/>
      <c r="CM5" s="9"/>
      <c r="CN5" s="8"/>
      <c r="CO5" s="8"/>
      <c r="CP5" s="8"/>
      <c r="CQ5" s="8"/>
      <c r="CR5" s="8"/>
      <c r="CS5" s="9"/>
      <c r="CT5" s="8"/>
      <c r="CU5" s="8"/>
      <c r="CV5" s="8"/>
      <c r="CW5" s="8"/>
      <c r="CX5" s="8"/>
      <c r="CY5" s="9"/>
      <c r="CZ5" s="8"/>
      <c r="DA5" s="8"/>
      <c r="DB5" s="8"/>
      <c r="DC5" s="8"/>
      <c r="DD5" s="8"/>
      <c r="DE5" s="9"/>
      <c r="DF5" s="8"/>
      <c r="DG5" s="8"/>
      <c r="DH5" s="8"/>
      <c r="DI5" s="8"/>
      <c r="DJ5" s="8"/>
      <c r="DK5" s="9"/>
      <c r="DL5" s="8"/>
      <c r="DM5" s="8"/>
      <c r="DN5" s="8"/>
      <c r="DO5" s="8"/>
      <c r="DP5" s="8"/>
      <c r="DQ5" s="9"/>
      <c r="DR5" s="8"/>
      <c r="DS5" s="8"/>
      <c r="DT5" s="8"/>
      <c r="DU5" s="8"/>
      <c r="DV5" s="8"/>
      <c r="DW5" s="9"/>
      <c r="DX5" s="8"/>
      <c r="DY5" s="8"/>
      <c r="DZ5" s="8"/>
      <c r="EA5" s="8"/>
      <c r="EB5" s="8"/>
      <c r="EC5" s="9"/>
      <c r="ED5" s="8"/>
      <c r="EE5" s="8"/>
      <c r="EF5" s="8"/>
      <c r="EG5" s="8"/>
      <c r="EH5" s="8"/>
      <c r="EI5" s="9"/>
      <c r="EJ5" s="8"/>
      <c r="EK5" s="8"/>
      <c r="EL5" s="8"/>
      <c r="EM5" s="8"/>
      <c r="EN5" s="8"/>
      <c r="EO5" s="9"/>
      <c r="EP5" s="8"/>
      <c r="EQ5" s="8"/>
      <c r="ER5" s="8"/>
      <c r="ES5" s="8"/>
      <c r="ET5" s="8"/>
      <c r="EU5" s="9"/>
      <c r="EV5" s="8"/>
      <c r="EW5" s="8"/>
      <c r="EX5" s="8"/>
      <c r="EY5" s="8"/>
      <c r="EZ5" s="8"/>
      <c r="FA5" s="9"/>
      <c r="FB5" s="8"/>
      <c r="FC5" s="8"/>
      <c r="FD5" s="8"/>
      <c r="FE5" s="8"/>
      <c r="FF5" s="8"/>
      <c r="FG5" s="9"/>
      <c r="FH5" s="8"/>
      <c r="FI5" s="8"/>
      <c r="FJ5" s="8"/>
      <c r="FK5" s="8"/>
      <c r="FL5" s="8"/>
      <c r="FM5" s="9"/>
      <c r="FN5" s="8"/>
      <c r="FO5" s="8"/>
      <c r="FP5" s="8"/>
      <c r="FQ5" s="8"/>
      <c r="FR5" s="8"/>
      <c r="FS5" s="9"/>
      <c r="FT5" s="8"/>
      <c r="FU5" s="8"/>
      <c r="FV5" s="8"/>
      <c r="FW5" s="8"/>
      <c r="FX5" s="8"/>
      <c r="FY5" s="9"/>
      <c r="FZ5" s="8"/>
      <c r="GA5" s="8"/>
      <c r="GB5" s="8"/>
      <c r="GC5" s="8"/>
      <c r="GD5" s="8"/>
      <c r="GE5" s="9"/>
      <c r="GF5" s="8"/>
      <c r="GG5" s="8"/>
      <c r="GH5" s="8"/>
      <c r="GI5" s="8"/>
      <c r="GJ5" s="8"/>
      <c r="GK5" s="9"/>
      <c r="GL5" s="8"/>
      <c r="GM5" s="8"/>
      <c r="GN5" s="8"/>
      <c r="GO5" s="8"/>
      <c r="GP5" s="8"/>
      <c r="GQ5" s="9"/>
      <c r="GR5" s="8"/>
      <c r="GS5" s="8"/>
      <c r="GT5" s="8"/>
      <c r="GU5" s="8"/>
      <c r="GV5" s="8"/>
      <c r="GW5" s="9"/>
      <c r="GX5" s="8"/>
      <c r="GY5" s="8"/>
      <c r="GZ5" s="8"/>
      <c r="HA5" s="8"/>
      <c r="HB5" s="8"/>
      <c r="HC5" s="9"/>
      <c r="HD5" s="8"/>
      <c r="HE5" s="8"/>
      <c r="HF5" s="8"/>
      <c r="HG5" s="8"/>
      <c r="HH5" s="8"/>
      <c r="HI5" s="9"/>
      <c r="HJ5" s="8"/>
      <c r="HK5" s="8"/>
      <c r="HL5" s="8"/>
      <c r="HM5" s="8"/>
      <c r="HN5" s="8"/>
      <c r="HO5" s="9"/>
      <c r="HP5" s="8"/>
      <c r="HQ5" s="8"/>
      <c r="HR5" s="8"/>
      <c r="HS5" s="8"/>
      <c r="HT5" s="8"/>
      <c r="HU5" s="9"/>
      <c r="HV5" s="8"/>
      <c r="HW5" s="8"/>
      <c r="HX5" s="8"/>
      <c r="HY5" s="8"/>
      <c r="HZ5" s="8"/>
      <c r="IA5" s="9"/>
      <c r="IB5" s="8"/>
      <c r="IC5" s="8"/>
      <c r="ID5" s="8"/>
      <c r="IE5" s="8"/>
      <c r="IF5" s="8"/>
      <c r="IG5" s="9"/>
      <c r="IH5" s="8"/>
      <c r="II5" s="8"/>
      <c r="IJ5" s="8"/>
      <c r="IK5" s="8"/>
      <c r="IL5" s="8"/>
      <c r="IM5" s="9"/>
      <c r="IN5" s="8"/>
      <c r="IO5" s="8"/>
      <c r="IP5" s="8"/>
      <c r="IQ5" s="8"/>
      <c r="IR5" s="8"/>
      <c r="IS5" s="9"/>
      <c r="IT5" s="8"/>
      <c r="IU5" s="8"/>
      <c r="IV5" s="8"/>
      <c r="IW5" s="8"/>
      <c r="IX5" s="8"/>
      <c r="IY5" s="9"/>
      <c r="IZ5" s="8"/>
      <c r="JA5" s="8"/>
      <c r="JB5" s="8"/>
      <c r="JC5" s="8"/>
      <c r="JD5" s="8"/>
      <c r="JE5" s="9"/>
      <c r="JF5" s="8"/>
      <c r="JG5" s="8"/>
      <c r="JH5" s="8"/>
      <c r="JI5" s="8"/>
      <c r="JJ5" s="8"/>
      <c r="JK5" s="9"/>
      <c r="JL5" s="8"/>
      <c r="JM5" s="8"/>
      <c r="JN5" s="8"/>
      <c r="JO5" s="8"/>
      <c r="JP5" s="8"/>
      <c r="JQ5" s="9"/>
      <c r="JR5" s="8"/>
      <c r="JS5" s="8"/>
      <c r="JT5" s="8"/>
      <c r="JU5" s="8"/>
      <c r="JV5" s="8"/>
      <c r="JW5" s="9"/>
      <c r="JX5" s="8"/>
      <c r="JY5" s="8"/>
      <c r="JZ5" s="8"/>
      <c r="KA5" s="8"/>
      <c r="KB5" s="8"/>
      <c r="KC5" s="9"/>
      <c r="KD5" s="8"/>
      <c r="KE5" s="8"/>
      <c r="KF5" s="8"/>
      <c r="KG5" s="8"/>
      <c r="KH5" s="8"/>
      <c r="KI5" s="9"/>
      <c r="KJ5" s="8"/>
      <c r="KK5" s="8"/>
      <c r="KL5" s="8"/>
      <c r="KM5" s="8"/>
      <c r="KN5" s="8"/>
      <c r="KO5" s="9"/>
      <c r="KP5" s="8"/>
      <c r="KQ5" s="8"/>
      <c r="KR5" s="8"/>
      <c r="KS5" s="8"/>
      <c r="KT5" s="8"/>
      <c r="KU5" s="9"/>
      <c r="KV5" s="8"/>
      <c r="KW5" s="8"/>
      <c r="KX5" s="8"/>
      <c r="KY5" s="8"/>
      <c r="KZ5" s="8"/>
      <c r="LA5" s="9"/>
      <c r="LB5" s="8"/>
      <c r="LC5" s="8"/>
      <c r="LD5" s="8"/>
      <c r="LE5" s="8"/>
      <c r="LF5" s="8"/>
      <c r="LG5" s="9"/>
      <c r="LH5" s="8"/>
      <c r="LI5" s="8"/>
      <c r="LJ5" s="8"/>
      <c r="LK5" s="8"/>
      <c r="LL5" s="8"/>
      <c r="LM5" s="9"/>
      <c r="LN5" s="8"/>
      <c r="LO5" s="8"/>
      <c r="LP5" s="8"/>
      <c r="LQ5" s="8"/>
      <c r="LR5" s="8"/>
      <c r="LS5" s="9"/>
      <c r="LT5" s="8"/>
      <c r="LU5" s="8"/>
      <c r="LV5" s="8"/>
      <c r="LW5" s="8"/>
      <c r="LX5" s="8"/>
      <c r="LY5" s="9"/>
      <c r="LZ5" s="8"/>
      <c r="MA5" s="8"/>
      <c r="MB5" s="8"/>
      <c r="MC5" s="8"/>
      <c r="MD5" s="8"/>
      <c r="ME5" s="9"/>
      <c r="MF5" s="8"/>
      <c r="MG5" s="8"/>
      <c r="MH5" s="8"/>
      <c r="MI5" s="8"/>
      <c r="MJ5" s="8"/>
      <c r="MK5" s="9"/>
      <c r="ML5" s="8"/>
      <c r="MM5" s="8"/>
      <c r="MN5" s="8"/>
      <c r="MO5" s="8"/>
      <c r="MP5" s="8"/>
      <c r="MQ5" s="9"/>
      <c r="MR5" s="8"/>
      <c r="MS5" s="8"/>
      <c r="MT5" s="8"/>
      <c r="MU5" s="8"/>
      <c r="MV5" s="8"/>
      <c r="MW5" s="9"/>
      <c r="MX5" s="8"/>
      <c r="MY5" s="8"/>
      <c r="MZ5" s="8"/>
      <c r="NA5" s="8"/>
      <c r="NB5" s="8"/>
      <c r="NC5" s="9"/>
      <c r="ND5" s="8"/>
      <c r="NE5" s="8"/>
      <c r="NF5" s="8"/>
      <c r="NG5" s="8"/>
      <c r="NH5" s="8"/>
      <c r="NI5" s="9"/>
      <c r="NJ5" s="8"/>
      <c r="NK5" s="8"/>
      <c r="NL5" s="8"/>
      <c r="NM5" s="8"/>
      <c r="NN5" s="8"/>
      <c r="NO5" s="9"/>
      <c r="NP5" s="8"/>
      <c r="NQ5" s="8"/>
      <c r="NR5" s="8"/>
      <c r="NS5" s="8"/>
      <c r="NT5" s="8"/>
      <c r="NU5" s="9"/>
      <c r="NV5" s="8"/>
      <c r="NW5" s="8"/>
      <c r="NX5" s="8"/>
      <c r="NY5" s="8"/>
      <c r="NZ5" s="8"/>
      <c r="OA5" s="9"/>
      <c r="OB5" s="8"/>
      <c r="OC5" s="8"/>
      <c r="OD5" s="8"/>
      <c r="OE5" s="8"/>
      <c r="OF5" s="8"/>
      <c r="OG5" s="9"/>
      <c r="OH5" s="8"/>
      <c r="OI5" s="8"/>
      <c r="OJ5" s="8"/>
      <c r="OK5" s="8"/>
      <c r="OL5" s="8"/>
      <c r="OM5" s="9"/>
      <c r="ON5" s="8"/>
      <c r="OO5" s="8"/>
      <c r="OP5" s="8"/>
      <c r="OQ5" s="8"/>
      <c r="OR5" s="8"/>
      <c r="OS5" s="9"/>
      <c r="OT5" s="8"/>
      <c r="OU5" s="8"/>
      <c r="OV5" s="8"/>
      <c r="OW5" s="8"/>
      <c r="OX5" s="8"/>
      <c r="OY5" s="9"/>
      <c r="OZ5" s="8"/>
      <c r="PA5" s="8"/>
      <c r="PB5" s="8"/>
      <c r="PC5" s="8"/>
      <c r="PD5" s="8"/>
      <c r="PE5" s="9"/>
      <c r="PF5" s="8"/>
      <c r="PG5" s="8"/>
      <c r="PH5" s="8"/>
      <c r="PI5" s="8"/>
      <c r="PJ5" s="8"/>
      <c r="PK5" s="9"/>
      <c r="PL5" s="8"/>
      <c r="PM5" s="8"/>
      <c r="PN5" s="8"/>
      <c r="PO5" s="8"/>
      <c r="PP5" s="8"/>
      <c r="PQ5" s="9"/>
      <c r="PR5" s="8"/>
      <c r="PS5" s="8"/>
      <c r="PT5" s="8"/>
      <c r="PU5" s="8"/>
      <c r="PV5" s="8"/>
      <c r="PW5" s="9"/>
      <c r="PX5" s="8"/>
      <c r="PY5" s="8"/>
      <c r="PZ5" s="8"/>
      <c r="QA5" s="8"/>
      <c r="QB5" s="8"/>
      <c r="QC5" s="9"/>
      <c r="QD5" s="8"/>
      <c r="QE5" s="8"/>
      <c r="QF5" s="8"/>
      <c r="QG5" s="8"/>
      <c r="QH5" s="8"/>
      <c r="QI5" s="9"/>
      <c r="QJ5" s="8"/>
      <c r="QK5" s="8"/>
      <c r="QL5" s="8"/>
      <c r="QM5" s="8"/>
      <c r="QN5" s="8"/>
      <c r="QO5" s="9"/>
      <c r="QP5" s="8"/>
      <c r="QQ5" s="8"/>
      <c r="QR5" s="8"/>
      <c r="QS5" s="8"/>
      <c r="QT5" s="8"/>
      <c r="QU5" s="9"/>
      <c r="QV5" s="8"/>
      <c r="QW5" s="8"/>
      <c r="QX5" s="8"/>
      <c r="QY5" s="8"/>
      <c r="QZ5" s="8"/>
      <c r="RA5" s="9"/>
      <c r="RB5" s="8"/>
      <c r="RC5" s="8"/>
      <c r="RD5" s="8"/>
      <c r="RE5" s="8"/>
      <c r="RF5" s="8"/>
      <c r="RG5" s="9"/>
      <c r="RH5" s="8"/>
      <c r="RI5" s="8"/>
      <c r="RJ5" s="8"/>
      <c r="RK5" s="8"/>
      <c r="RL5" s="8"/>
      <c r="RM5" s="9"/>
      <c r="RN5" s="8"/>
      <c r="RO5" s="8"/>
      <c r="RP5" s="8"/>
      <c r="RQ5" s="8"/>
      <c r="RR5" s="8"/>
      <c r="RS5" s="9"/>
      <c r="RT5" s="8"/>
      <c r="RU5" s="8"/>
      <c r="RV5" s="8"/>
      <c r="RW5" s="8"/>
      <c r="RX5" s="8"/>
      <c r="RY5" s="9"/>
      <c r="RZ5" s="8"/>
      <c r="SA5" s="8"/>
      <c r="SB5" s="8"/>
      <c r="SC5" s="8"/>
      <c r="SD5" s="8"/>
      <c r="SE5" s="9"/>
      <c r="SF5" s="8"/>
      <c r="SG5" s="8"/>
      <c r="SH5" s="8"/>
      <c r="SI5" s="8"/>
      <c r="SJ5" s="8"/>
      <c r="SK5" s="9"/>
      <c r="SL5" s="8"/>
      <c r="SM5" s="8"/>
      <c r="SN5" s="8"/>
      <c r="SO5" s="8"/>
      <c r="SP5" s="8"/>
      <c r="SQ5" s="9"/>
      <c r="SR5" s="8"/>
      <c r="SS5" s="8"/>
      <c r="ST5" s="8"/>
      <c r="SU5" s="8"/>
      <c r="SV5" s="8"/>
      <c r="SW5" s="9"/>
      <c r="SX5" s="8"/>
      <c r="SY5" s="8"/>
      <c r="SZ5" s="8"/>
      <c r="TA5" s="8"/>
      <c r="TB5" s="8"/>
      <c r="TC5" s="9"/>
      <c r="TD5" s="8"/>
      <c r="TE5" s="8"/>
      <c r="TF5" s="8"/>
      <c r="TG5" s="8"/>
      <c r="TH5" s="8"/>
      <c r="TI5" s="9"/>
      <c r="TJ5" s="8"/>
      <c r="TK5" s="8"/>
      <c r="TL5" s="8"/>
      <c r="TM5" s="8"/>
      <c r="TN5" s="8"/>
      <c r="TO5" s="9"/>
      <c r="TP5" s="8"/>
      <c r="TQ5" s="8"/>
      <c r="TR5" s="8"/>
      <c r="TS5" s="8"/>
      <c r="TT5" s="8"/>
      <c r="TU5" s="9"/>
      <c r="TV5" s="8"/>
      <c r="TW5" s="8"/>
      <c r="TX5" s="8"/>
      <c r="TY5" s="8"/>
      <c r="TZ5" s="8"/>
      <c r="UA5" s="9"/>
      <c r="UB5" s="8"/>
      <c r="UC5" s="8"/>
      <c r="UD5" s="8"/>
      <c r="UE5" s="8"/>
      <c r="UF5" s="8"/>
      <c r="UG5" s="9"/>
      <c r="UH5" s="8"/>
      <c r="UI5" s="8"/>
      <c r="UJ5" s="8"/>
      <c r="UK5" s="8"/>
      <c r="UL5" s="8"/>
      <c r="UM5" s="9"/>
      <c r="UN5" s="8"/>
      <c r="UO5" s="8"/>
      <c r="UP5" s="8"/>
      <c r="UQ5" s="8"/>
      <c r="UR5" s="8"/>
      <c r="US5" s="9"/>
      <c r="UT5" s="8"/>
      <c r="UU5" s="8"/>
      <c r="UV5" s="8"/>
      <c r="UW5" s="8"/>
      <c r="UX5" s="8"/>
      <c r="UY5" s="9"/>
      <c r="UZ5" s="8"/>
      <c r="VA5" s="8"/>
      <c r="VB5" s="8"/>
      <c r="VC5" s="8"/>
      <c r="VD5" s="8"/>
      <c r="VE5" s="9"/>
      <c r="VF5" s="8"/>
      <c r="VG5" s="8"/>
      <c r="VH5" s="8"/>
      <c r="VI5" s="8"/>
      <c r="VJ5" s="8"/>
      <c r="VK5" s="9"/>
      <c r="VL5" s="8"/>
      <c r="VM5" s="8"/>
      <c r="VN5" s="8"/>
      <c r="VO5" s="8"/>
      <c r="VP5" s="8"/>
      <c r="VQ5" s="9"/>
      <c r="VR5" s="8"/>
      <c r="VS5" s="8"/>
      <c r="VT5" s="8"/>
      <c r="VU5" s="8"/>
      <c r="VV5" s="8"/>
      <c r="VW5" s="9"/>
      <c r="VX5" s="8"/>
      <c r="VY5" s="8"/>
      <c r="VZ5" s="8"/>
      <c r="WA5" s="8"/>
      <c r="WB5" s="8"/>
      <c r="WC5" s="9"/>
      <c r="WD5" s="8"/>
      <c r="WE5" s="8"/>
      <c r="WF5" s="8"/>
      <c r="WG5" s="8"/>
      <c r="WH5" s="8"/>
      <c r="WI5" s="9"/>
      <c r="WJ5" s="8"/>
      <c r="WK5" s="8"/>
      <c r="WL5" s="8"/>
      <c r="WM5" s="8"/>
      <c r="WN5" s="8"/>
      <c r="WO5" s="9"/>
      <c r="WP5" s="8"/>
      <c r="WQ5" s="8"/>
      <c r="WR5" s="8"/>
      <c r="WS5" s="8"/>
      <c r="WT5" s="8"/>
      <c r="WU5" s="9"/>
      <c r="WV5" s="8"/>
      <c r="WW5" s="8"/>
      <c r="WX5" s="8"/>
      <c r="WY5" s="8"/>
      <c r="WZ5" s="8"/>
      <c r="XA5" s="9"/>
      <c r="XB5" s="8"/>
      <c r="XC5" s="8"/>
      <c r="XD5" s="8"/>
      <c r="XE5" s="8"/>
      <c r="XF5" s="8"/>
      <c r="XG5" s="9"/>
      <c r="XH5" s="8"/>
      <c r="XI5" s="8"/>
      <c r="XJ5" s="8"/>
      <c r="XK5" s="8"/>
      <c r="XL5" s="8"/>
      <c r="XM5" s="9"/>
      <c r="XN5" s="8"/>
      <c r="XO5" s="8"/>
      <c r="XP5" s="8"/>
      <c r="XQ5" s="8"/>
      <c r="XR5" s="8"/>
      <c r="XS5" s="9"/>
      <c r="XT5" s="8"/>
      <c r="XU5" s="8"/>
      <c r="XV5" s="8"/>
      <c r="XW5" s="8"/>
      <c r="XX5" s="8"/>
      <c r="XY5" s="9"/>
      <c r="XZ5" s="8"/>
      <c r="YA5" s="8"/>
      <c r="YB5" s="8"/>
      <c r="YC5" s="8"/>
      <c r="YD5" s="8"/>
      <c r="YE5" s="9"/>
      <c r="YF5" s="8"/>
      <c r="YG5" s="8"/>
      <c r="YH5" s="8"/>
      <c r="YI5" s="8"/>
      <c r="YJ5" s="8"/>
      <c r="YK5" s="9"/>
      <c r="YL5" s="8"/>
      <c r="YM5" s="8"/>
      <c r="YN5" s="8"/>
      <c r="YO5" s="8"/>
      <c r="YP5" s="8"/>
      <c r="YQ5" s="9"/>
      <c r="YR5" s="8"/>
      <c r="YS5" s="8"/>
      <c r="YT5" s="8"/>
      <c r="YU5" s="8"/>
      <c r="YV5" s="8"/>
      <c r="YW5" s="9"/>
      <c r="YX5" s="8"/>
      <c r="YY5" s="8"/>
      <c r="YZ5" s="8"/>
      <c r="ZA5" s="8"/>
      <c r="ZB5" s="8"/>
      <c r="ZC5" s="9"/>
      <c r="ZD5" s="8"/>
      <c r="ZE5" s="8"/>
      <c r="ZF5" s="8"/>
      <c r="ZG5" s="8"/>
      <c r="ZH5" s="8"/>
      <c r="ZI5" s="9"/>
      <c r="ZJ5" s="8"/>
      <c r="ZK5" s="8"/>
      <c r="ZL5" s="8"/>
      <c r="ZM5" s="8"/>
      <c r="ZN5" s="8"/>
      <c r="ZO5" s="9"/>
      <c r="ZP5" s="8"/>
      <c r="ZQ5" s="8"/>
      <c r="ZR5" s="8"/>
      <c r="ZS5" s="8"/>
      <c r="ZT5" s="8"/>
      <c r="ZU5" s="9"/>
      <c r="ZV5" s="8"/>
      <c r="ZW5" s="8"/>
      <c r="ZX5" s="8"/>
      <c r="ZY5" s="8"/>
      <c r="ZZ5" s="8"/>
      <c r="AAA5" s="9"/>
      <c r="AAB5" s="8"/>
      <c r="AAC5" s="8"/>
      <c r="AAD5" s="8"/>
      <c r="AAE5" s="8"/>
      <c r="AAF5" s="8"/>
      <c r="AAG5" s="9"/>
      <c r="AAH5" s="8"/>
      <c r="AAI5" s="8"/>
      <c r="AAJ5" s="8"/>
      <c r="AAK5" s="8"/>
      <c r="AAL5" s="8"/>
      <c r="AAM5" s="9"/>
      <c r="AAN5" s="8"/>
      <c r="AAO5" s="8"/>
      <c r="AAP5" s="8"/>
      <c r="AAQ5" s="8"/>
      <c r="AAR5" s="8"/>
      <c r="AAS5" s="9"/>
      <c r="AAT5" s="8"/>
      <c r="AAU5" s="8"/>
      <c r="AAV5" s="8"/>
      <c r="AAW5" s="8"/>
      <c r="AAX5" s="8"/>
      <c r="AAY5" s="9"/>
      <c r="AAZ5" s="8"/>
      <c r="ABA5" s="8"/>
      <c r="ABB5" s="8"/>
      <c r="ABC5" s="8"/>
      <c r="ABD5" s="8"/>
      <c r="ABE5" s="9"/>
      <c r="ABF5" s="8"/>
      <c r="ABG5" s="8"/>
      <c r="ABH5" s="8"/>
      <c r="ABI5" s="8"/>
      <c r="ABJ5" s="8"/>
      <c r="ABK5" s="9"/>
      <c r="ABL5" s="8"/>
      <c r="ABM5" s="8"/>
      <c r="ABN5" s="8"/>
      <c r="ABO5" s="8"/>
      <c r="ABP5" s="8"/>
      <c r="ABQ5" s="9"/>
      <c r="ABR5" s="8"/>
      <c r="ABS5" s="8"/>
      <c r="ABT5" s="8"/>
      <c r="ABU5" s="8"/>
      <c r="ABV5" s="8"/>
      <c r="ABW5" s="9"/>
      <c r="ABX5" s="8"/>
      <c r="ABY5" s="8"/>
      <c r="ABZ5" s="8"/>
      <c r="ACA5" s="8"/>
      <c r="ACB5" s="8"/>
      <c r="ACC5" s="9"/>
      <c r="ACD5" s="8"/>
      <c r="ACE5" s="8"/>
      <c r="ACF5" s="8"/>
      <c r="ACG5" s="8"/>
      <c r="ACH5" s="8"/>
      <c r="ACI5" s="9"/>
      <c r="ACJ5" s="8"/>
      <c r="ACK5" s="8"/>
      <c r="ACL5" s="8"/>
      <c r="ACM5" s="8"/>
      <c r="ACN5" s="8"/>
      <c r="ACO5" s="9"/>
      <c r="ACP5" s="8"/>
      <c r="ACQ5" s="8"/>
      <c r="ACR5" s="8"/>
      <c r="ACS5" s="8"/>
      <c r="ACT5" s="8"/>
      <c r="ACU5" s="9"/>
      <c r="ACV5" s="8"/>
      <c r="ACW5" s="8"/>
      <c r="ACX5" s="8"/>
      <c r="ACY5" s="8"/>
      <c r="ACZ5" s="8"/>
      <c r="ADA5" s="9"/>
      <c r="ADB5" s="8"/>
      <c r="ADC5" s="8"/>
      <c r="ADD5" s="8"/>
      <c r="ADE5" s="8"/>
      <c r="ADF5" s="8"/>
      <c r="ADG5" s="9"/>
      <c r="ADH5" s="8"/>
      <c r="ADI5" s="8"/>
      <c r="ADJ5" s="8"/>
      <c r="ADK5" s="8"/>
      <c r="ADL5" s="8"/>
      <c r="ADM5" s="9"/>
      <c r="ADN5" s="8"/>
      <c r="ADO5" s="8"/>
      <c r="ADP5" s="8"/>
      <c r="ADQ5" s="8"/>
      <c r="ADR5" s="8"/>
      <c r="ADS5" s="9"/>
      <c r="ADT5" s="8"/>
      <c r="ADU5" s="8"/>
      <c r="ADV5" s="8"/>
      <c r="ADW5" s="8"/>
      <c r="ADX5" s="8"/>
      <c r="ADY5" s="9"/>
      <c r="ADZ5" s="8"/>
      <c r="AEA5" s="8"/>
      <c r="AEB5" s="8"/>
      <c r="AEC5" s="8"/>
      <c r="AED5" s="8"/>
      <c r="AEE5" s="9"/>
      <c r="AEF5" s="8"/>
      <c r="AEG5" s="8"/>
      <c r="AEH5" s="8"/>
      <c r="AEI5" s="8"/>
      <c r="AEJ5" s="8"/>
      <c r="AEK5" s="9"/>
      <c r="AEL5" s="8"/>
      <c r="AEM5" s="8"/>
      <c r="AEN5" s="8"/>
      <c r="AEO5" s="8"/>
      <c r="AEP5" s="8"/>
      <c r="AEQ5" s="9"/>
      <c r="AER5" s="8"/>
      <c r="AES5" s="8"/>
      <c r="AET5" s="8"/>
      <c r="AEU5" s="8"/>
      <c r="AEV5" s="8"/>
      <c r="AEW5" s="9"/>
      <c r="AEX5" s="8"/>
      <c r="AEY5" s="8"/>
      <c r="AEZ5" s="8"/>
      <c r="AFA5" s="8"/>
      <c r="AFB5" s="8"/>
      <c r="AFC5" s="9"/>
      <c r="AFD5" s="8"/>
      <c r="AFE5" s="8"/>
      <c r="AFF5" s="8"/>
      <c r="AFG5" s="8"/>
      <c r="AFH5" s="8"/>
      <c r="AFI5" s="9"/>
      <c r="AFJ5" s="8"/>
      <c r="AFK5" s="8"/>
      <c r="AFL5" s="8"/>
      <c r="AFM5" s="8"/>
      <c r="AFN5" s="8"/>
      <c r="AFO5" s="9"/>
      <c r="AFP5" s="8"/>
      <c r="AFQ5" s="8"/>
      <c r="AFR5" s="8"/>
      <c r="AFS5" s="8"/>
      <c r="AFT5" s="8"/>
      <c r="AFU5" s="9"/>
      <c r="AFV5" s="8"/>
      <c r="AFW5" s="8"/>
      <c r="AFX5" s="8"/>
      <c r="AFY5" s="8"/>
      <c r="AFZ5" s="8"/>
      <c r="AGA5" s="9"/>
      <c r="AGB5" s="8"/>
      <c r="AGC5" s="8"/>
      <c r="AGD5" s="8"/>
      <c r="AGE5" s="8"/>
      <c r="AGF5" s="8"/>
      <c r="AGG5" s="9"/>
      <c r="AGH5" s="8"/>
      <c r="AGI5" s="8"/>
      <c r="AGJ5" s="8"/>
      <c r="AGK5" s="8"/>
      <c r="AGL5" s="8"/>
      <c r="AGM5" s="9"/>
      <c r="AGN5" s="8"/>
      <c r="AGO5" s="8"/>
      <c r="AGP5" s="8"/>
      <c r="AGQ5" s="8"/>
      <c r="AGR5" s="8"/>
      <c r="AGS5" s="9"/>
      <c r="AGT5" s="8"/>
      <c r="AGU5" s="8"/>
      <c r="AGV5" s="8"/>
      <c r="AGW5" s="8"/>
      <c r="AGX5" s="8"/>
      <c r="AGY5" s="9"/>
      <c r="AGZ5" s="8"/>
      <c r="AHA5" s="8"/>
      <c r="AHB5" s="8"/>
      <c r="AHC5" s="8"/>
      <c r="AHD5" s="8"/>
      <c r="AHE5" s="9"/>
      <c r="AHF5" s="8"/>
      <c r="AHG5" s="8"/>
      <c r="AHH5" s="8"/>
      <c r="AHI5" s="8"/>
      <c r="AHJ5" s="8"/>
      <c r="AHK5" s="9"/>
      <c r="AHL5" s="8"/>
      <c r="AHM5" s="8"/>
      <c r="AHN5" s="8"/>
      <c r="AHO5" s="8"/>
      <c r="AHP5" s="8"/>
      <c r="AHQ5" s="9"/>
      <c r="AHR5" s="8"/>
      <c r="AHS5" s="8"/>
      <c r="AHT5" s="8"/>
      <c r="AHU5" s="8"/>
      <c r="AHV5" s="8"/>
      <c r="AHW5" s="9"/>
      <c r="AHX5" s="8"/>
      <c r="AHY5" s="8"/>
      <c r="AHZ5" s="8"/>
      <c r="AIA5" s="8"/>
      <c r="AIB5" s="8"/>
      <c r="AIC5" s="9"/>
      <c r="AID5" s="8"/>
      <c r="AIE5" s="8"/>
      <c r="AIF5" s="8"/>
      <c r="AIG5" s="8"/>
      <c r="AIH5" s="8"/>
      <c r="AII5" s="9"/>
      <c r="AIJ5" s="8"/>
      <c r="AIK5" s="8"/>
      <c r="AIL5" s="8"/>
      <c r="AIM5" s="8"/>
      <c r="AIN5" s="8"/>
      <c r="AIO5" s="9"/>
      <c r="AIP5" s="8"/>
      <c r="AIQ5" s="8"/>
      <c r="AIR5" s="8"/>
      <c r="AIS5" s="8"/>
      <c r="AIT5" s="8"/>
      <c r="AIU5" s="9"/>
      <c r="AIV5" s="8"/>
      <c r="AIW5" s="8"/>
      <c r="AIX5" s="8"/>
      <c r="AIY5" s="8"/>
      <c r="AIZ5" s="8"/>
      <c r="AJA5" s="9"/>
      <c r="AJB5" s="8"/>
      <c r="AJC5" s="8"/>
      <c r="AJD5" s="8"/>
      <c r="AJE5" s="8"/>
      <c r="AJF5" s="8"/>
      <c r="AJG5" s="9"/>
      <c r="AJH5" s="8"/>
      <c r="AJI5" s="8"/>
      <c r="AJJ5" s="8"/>
      <c r="AJK5" s="8"/>
      <c r="AJL5" s="8"/>
      <c r="AJM5" s="9"/>
      <c r="AJN5" s="8"/>
      <c r="AJO5" s="8"/>
      <c r="AJP5" s="8"/>
      <c r="AJQ5" s="8"/>
      <c r="AJR5" s="8"/>
      <c r="AJS5" s="9"/>
      <c r="AJT5" s="8"/>
      <c r="AJU5" s="8"/>
      <c r="AJV5" s="8"/>
      <c r="AJW5" s="8"/>
      <c r="AJX5" s="8"/>
      <c r="AJY5" s="9"/>
      <c r="AJZ5" s="8"/>
      <c r="AKA5" s="8"/>
      <c r="AKB5" s="8"/>
      <c r="AKC5" s="8"/>
      <c r="AKD5" s="8"/>
      <c r="AKE5" s="9"/>
      <c r="AKF5" s="8"/>
      <c r="AKG5" s="8"/>
      <c r="AKH5" s="8"/>
      <c r="AKI5" s="8"/>
      <c r="AKJ5" s="8"/>
      <c r="AKK5" s="9"/>
      <c r="AKL5" s="8"/>
      <c r="AKM5" s="8"/>
      <c r="AKN5" s="8"/>
      <c r="AKO5" s="8"/>
      <c r="AKP5" s="8"/>
      <c r="AKQ5" s="9"/>
      <c r="AKR5" s="8"/>
      <c r="AKS5" s="8"/>
      <c r="AKT5" s="8"/>
      <c r="AKU5" s="8"/>
      <c r="AKV5" s="8"/>
      <c r="AKW5" s="9"/>
      <c r="AKX5" s="8"/>
      <c r="AKY5" s="8"/>
      <c r="AKZ5" s="8"/>
      <c r="ALA5" s="8"/>
      <c r="ALB5" s="8"/>
      <c r="ALC5" s="9"/>
      <c r="ALD5" s="8"/>
      <c r="ALE5" s="8"/>
      <c r="ALF5" s="8"/>
      <c r="ALG5" s="8"/>
      <c r="ALH5" s="8"/>
      <c r="ALI5" s="9"/>
      <c r="ALJ5" s="8"/>
      <c r="ALK5" s="8"/>
      <c r="ALL5" s="8"/>
    </row>
    <row r="6" spans="1:1003" ht="18" customHeight="1">
      <c r="A6" s="47" t="s">
        <v>8</v>
      </c>
      <c r="B6" s="47"/>
      <c r="C6" s="49">
        <v>34.6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16906.099999999999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5550.5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3901.8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22"/>
      <c r="F13" s="19"/>
      <c r="G13" s="14">
        <f>G14</f>
        <v>7453.8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4.95" customHeight="1">
      <c r="A14" s="23"/>
      <c r="B14" s="18"/>
      <c r="C14" s="51" t="s">
        <v>25</v>
      </c>
      <c r="D14" s="51"/>
      <c r="E14" s="41" t="s">
        <v>95</v>
      </c>
      <c r="F14" s="19" t="s">
        <v>94</v>
      </c>
      <c r="G14" s="20">
        <v>7453.8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92323.98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1" t="s">
        <v>30</v>
      </c>
      <c r="D16" s="51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51" t="s">
        <v>34</v>
      </c>
      <c r="D17" s="51"/>
      <c r="E17" s="22"/>
      <c r="F17" s="19"/>
      <c r="G17" s="20">
        <v>2431.9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4.25" customHeight="1">
      <c r="A18" s="16" t="s">
        <v>35</v>
      </c>
      <c r="B18" s="17" t="s">
        <v>36</v>
      </c>
      <c r="C18" s="51" t="s">
        <v>37</v>
      </c>
      <c r="D18" s="51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51" t="s">
        <v>25</v>
      </c>
      <c r="D19" s="51"/>
      <c r="E19" s="22"/>
      <c r="F19" s="19"/>
      <c r="G19" s="15">
        <f>G20+G21+G22+G25+G26</f>
        <v>89892.08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27.95" customHeight="1">
      <c r="A20" s="16" t="s">
        <v>40</v>
      </c>
      <c r="B20" s="17" t="s">
        <v>41</v>
      </c>
      <c r="C20" s="51" t="s">
        <v>20</v>
      </c>
      <c r="D20" s="51"/>
      <c r="E20" s="22"/>
      <c r="F20" s="19"/>
      <c r="G20" s="20">
        <v>3768.7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51" t="s">
        <v>25</v>
      </c>
      <c r="D21" s="51"/>
      <c r="E21" s="22"/>
      <c r="F21" s="19"/>
      <c r="G21" s="20">
        <v>50912.4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51" t="s">
        <v>25</v>
      </c>
      <c r="D22" s="51"/>
      <c r="E22" s="42"/>
      <c r="F22" s="19"/>
      <c r="G22" s="14">
        <f>SUM(G23:G24)</f>
        <v>13194.68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44"/>
      <c r="C23" s="51" t="s">
        <v>25</v>
      </c>
      <c r="D23" s="51"/>
      <c r="E23" s="43" t="s">
        <v>96</v>
      </c>
      <c r="F23" s="19" t="s">
        <v>97</v>
      </c>
      <c r="G23" s="14">
        <v>4230.3599999999997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51" t="s">
        <v>25</v>
      </c>
      <c r="D24" s="51"/>
      <c r="E24" s="42" t="s">
        <v>98</v>
      </c>
      <c r="F24" s="19" t="s">
        <v>99</v>
      </c>
      <c r="G24" s="20">
        <v>8964.32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 t="s">
        <v>46</v>
      </c>
      <c r="B25" s="17" t="s">
        <v>47</v>
      </c>
      <c r="C25" s="51" t="s">
        <v>48</v>
      </c>
      <c r="D25" s="51"/>
      <c r="E25" s="22"/>
      <c r="F25" s="19"/>
      <c r="G25" s="20">
        <v>13349.3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5.9" customHeight="1">
      <c r="A26" s="23" t="s">
        <v>49</v>
      </c>
      <c r="B26" s="18" t="s">
        <v>50</v>
      </c>
      <c r="C26" s="53" t="s">
        <v>25</v>
      </c>
      <c r="D26" s="53"/>
      <c r="E26" s="22"/>
      <c r="F26" s="19"/>
      <c r="G26" s="20">
        <v>8667</v>
      </c>
      <c r="H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</row>
    <row r="27" spans="1:1005" ht="30.95" customHeight="1">
      <c r="A27" s="16" t="s">
        <v>51</v>
      </c>
      <c r="B27" s="26" t="s">
        <v>52</v>
      </c>
      <c r="C27" s="51" t="s">
        <v>25</v>
      </c>
      <c r="D27" s="51"/>
      <c r="E27" s="22"/>
      <c r="F27" s="19"/>
      <c r="G27" s="15">
        <f>G28+G29+G30</f>
        <v>5839.4000000000005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53</v>
      </c>
      <c r="B28" s="17" t="s">
        <v>54</v>
      </c>
      <c r="C28" s="51" t="s">
        <v>20</v>
      </c>
      <c r="D28" s="51"/>
      <c r="E28" s="22"/>
      <c r="F28" s="19"/>
      <c r="G28" s="20">
        <v>643.1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55</v>
      </c>
      <c r="B29" s="18" t="s">
        <v>56</v>
      </c>
      <c r="C29" s="53" t="s">
        <v>20</v>
      </c>
      <c r="D29" s="53"/>
      <c r="E29" s="22"/>
      <c r="F29" s="24"/>
      <c r="G29" s="20">
        <v>5196.3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57</v>
      </c>
      <c r="B30" s="17" t="s">
        <v>58</v>
      </c>
      <c r="C30" s="51" t="s">
        <v>25</v>
      </c>
      <c r="D30" s="51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59</v>
      </c>
      <c r="B31" s="13" t="s">
        <v>60</v>
      </c>
      <c r="C31" s="51" t="s">
        <v>48</v>
      </c>
      <c r="D31" s="51"/>
      <c r="E31" s="22" t="s">
        <v>61</v>
      </c>
      <c r="F31" s="19"/>
      <c r="G31" s="14">
        <v>2232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1" t="s">
        <v>48</v>
      </c>
      <c r="D32" s="51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0"/>
      <c r="D33" s="50"/>
      <c r="E33" s="10"/>
      <c r="F33" s="27"/>
      <c r="G33" s="14">
        <f>G34+G35+G36+G37</f>
        <v>12792.599999999999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51" t="s">
        <v>37</v>
      </c>
      <c r="D34" s="51"/>
      <c r="E34" s="17"/>
      <c r="F34" s="19"/>
      <c r="G34" s="20">
        <v>12676.3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69</v>
      </c>
      <c r="C35" s="51" t="s">
        <v>37</v>
      </c>
      <c r="D35" s="51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70</v>
      </c>
      <c r="B36" s="22" t="s">
        <v>71</v>
      </c>
      <c r="C36" s="54" t="s">
        <v>72</v>
      </c>
      <c r="D36" s="54"/>
      <c r="E36" s="24"/>
      <c r="F36" s="19"/>
      <c r="G36" s="25">
        <v>116.3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6.75" customHeight="1">
      <c r="A37" s="16" t="s">
        <v>73</v>
      </c>
      <c r="B37" s="17" t="s">
        <v>74</v>
      </c>
      <c r="C37" s="51" t="s">
        <v>48</v>
      </c>
      <c r="D37" s="51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7.95" customHeight="1">
      <c r="A38" s="10" t="s">
        <v>75</v>
      </c>
      <c r="B38" s="13" t="s">
        <v>76</v>
      </c>
      <c r="C38" s="51" t="s">
        <v>20</v>
      </c>
      <c r="D38" s="51"/>
      <c r="E38" s="10"/>
      <c r="F38" s="27"/>
      <c r="G38" s="14">
        <v>13617.8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27.95" customHeight="1">
      <c r="A39" s="10" t="s">
        <v>77</v>
      </c>
      <c r="B39" s="13" t="s">
        <v>78</v>
      </c>
      <c r="C39" s="51" t="s">
        <v>20</v>
      </c>
      <c r="D39" s="51"/>
      <c r="E39" s="10"/>
      <c r="F39" s="27"/>
      <c r="G39" s="14">
        <v>2830.8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16.899999999999999" customHeight="1">
      <c r="A40" s="12" t="s">
        <v>79</v>
      </c>
      <c r="B40" s="13" t="s">
        <v>80</v>
      </c>
      <c r="C40" s="50"/>
      <c r="D40" s="50"/>
      <c r="E40" s="29"/>
      <c r="F40" s="10"/>
      <c r="G40" s="14">
        <f>SUM(G41:G44)</f>
        <v>5377.3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15" customHeight="1">
      <c r="A41" s="16" t="s">
        <v>81</v>
      </c>
      <c r="B41" s="22" t="s">
        <v>82</v>
      </c>
      <c r="C41" s="54" t="s">
        <v>83</v>
      </c>
      <c r="D41" s="54"/>
      <c r="E41" s="22"/>
      <c r="F41" s="19"/>
      <c r="G41" s="20">
        <v>3704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4.95" customHeight="1">
      <c r="A42" s="16" t="s">
        <v>84</v>
      </c>
      <c r="B42" s="22" t="s">
        <v>85</v>
      </c>
      <c r="C42" s="54" t="s">
        <v>83</v>
      </c>
      <c r="D42" s="54"/>
      <c r="E42" s="22"/>
      <c r="F42" s="19"/>
      <c r="G42" s="20">
        <v>535.79999999999995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86</v>
      </c>
      <c r="B43" s="22" t="s">
        <v>87</v>
      </c>
      <c r="C43" s="54" t="s">
        <v>83</v>
      </c>
      <c r="D43" s="54"/>
      <c r="E43" s="22"/>
      <c r="F43" s="19"/>
      <c r="G43" s="20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91</v>
      </c>
      <c r="B44" s="39" t="s">
        <v>92</v>
      </c>
      <c r="C44" s="54" t="s">
        <v>83</v>
      </c>
      <c r="D44" s="54"/>
      <c r="E44" s="39"/>
      <c r="F44" s="19"/>
      <c r="G44" s="20">
        <v>1137.5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42" customHeight="1">
      <c r="A45" s="12" t="s">
        <v>88</v>
      </c>
      <c r="B45" s="13" t="s">
        <v>89</v>
      </c>
      <c r="C45" s="54" t="s">
        <v>83</v>
      </c>
      <c r="D45" s="54"/>
      <c r="E45" s="22"/>
      <c r="F45" s="19"/>
      <c r="G45" s="14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7" customHeight="1">
      <c r="A46" s="32"/>
      <c r="B46" s="5"/>
      <c r="C46" s="5"/>
      <c r="D46" s="5"/>
      <c r="E46" s="57" t="s">
        <v>90</v>
      </c>
      <c r="F46" s="57"/>
      <c r="G46" s="33">
        <f>G10+G15+G27+G31+G32+G33+G38+G39+G40+G45</f>
        <v>151919.97999999995</v>
      </c>
      <c r="H46" s="15"/>
    </row>
    <row r="47" spans="1:1003" ht="24.6" customHeight="1">
      <c r="A47" s="32"/>
      <c r="B47" s="5"/>
      <c r="C47" s="5"/>
      <c r="D47" s="5"/>
      <c r="E47" s="57" t="s">
        <v>100</v>
      </c>
      <c r="F47" s="57"/>
      <c r="G47" s="33">
        <v>81974.98</v>
      </c>
      <c r="H47" s="5"/>
    </row>
    <row r="48" spans="1:1003" ht="24.6" customHeight="1">
      <c r="A48" s="32"/>
      <c r="B48" s="5"/>
      <c r="C48" s="5"/>
      <c r="D48" s="5"/>
      <c r="E48" s="57" t="s">
        <v>101</v>
      </c>
      <c r="F48" s="57"/>
      <c r="G48" s="33">
        <v>287975.09999999998</v>
      </c>
      <c r="H48" s="5"/>
    </row>
    <row r="49" spans="1:8" ht="24.6" customHeight="1">
      <c r="A49" s="32"/>
      <c r="B49" s="5"/>
      <c r="C49" s="5"/>
      <c r="D49" s="5"/>
      <c r="E49" s="57" t="s">
        <v>102</v>
      </c>
      <c r="F49" s="57"/>
      <c r="G49" s="33">
        <f>G48-G46</f>
        <v>136055.12000000002</v>
      </c>
      <c r="H49" s="5"/>
    </row>
    <row r="50" spans="1:8" ht="50.25" customHeight="1">
      <c r="A50" s="34"/>
      <c r="B50" s="34"/>
      <c r="C50" s="34"/>
      <c r="D50" s="34"/>
      <c r="E50" s="56" t="s">
        <v>103</v>
      </c>
      <c r="F50" s="56"/>
      <c r="G50" s="40">
        <v>-327386.59999999998</v>
      </c>
      <c r="H50" s="36"/>
    </row>
    <row r="51" spans="1:8" ht="27.75" customHeight="1">
      <c r="A51" s="34"/>
      <c r="B51" s="34"/>
      <c r="C51" s="34"/>
      <c r="D51" s="34"/>
      <c r="E51" s="55" t="s">
        <v>104</v>
      </c>
      <c r="F51" s="55"/>
      <c r="G51" s="35">
        <f>G49+G50</f>
        <v>-191331.47999999995</v>
      </c>
      <c r="H51" s="36"/>
    </row>
    <row r="52" spans="1:8" ht="48.75" customHeight="1">
      <c r="A52" s="34"/>
      <c r="B52" s="34"/>
      <c r="C52" s="34"/>
      <c r="D52" s="34"/>
      <c r="E52" s="56" t="s">
        <v>105</v>
      </c>
      <c r="F52" s="56"/>
      <c r="G52" s="40">
        <v>128562.24000000001</v>
      </c>
      <c r="H52" s="36"/>
    </row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59">
    <mergeCell ref="C44:D44"/>
    <mergeCell ref="E51:F51"/>
    <mergeCell ref="E52:F52"/>
    <mergeCell ref="C45:D45"/>
    <mergeCell ref="E46:F46"/>
    <mergeCell ref="E47:F47"/>
    <mergeCell ref="E48:F48"/>
    <mergeCell ref="E49:F49"/>
    <mergeCell ref="E50:F5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23:D23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858</cp:revision>
  <cp:lastPrinted>2022-03-05T05:31:29Z</cp:lastPrinted>
  <dcterms:created xsi:type="dcterms:W3CDTF">2016-02-12T10:30:15Z</dcterms:created>
  <dcterms:modified xsi:type="dcterms:W3CDTF">2024-03-12T08:09:16Z</dcterms:modified>
</cp:coreProperties>
</file>