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0F1123B9-DAF6-4D90-A0E5-4337B844ED93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40" i="1"/>
  <c r="H45" i="1" s="1"/>
  <c r="H48" i="1" s="1"/>
  <c r="H33" i="1"/>
  <c r="H26" i="1"/>
  <c r="H20" i="1"/>
  <c r="H16" i="1"/>
  <c r="H13" i="1"/>
  <c r="H10" i="1"/>
</calcChain>
</file>

<file path=xl/sharedStrings.xml><?xml version="1.0" encoding="utf-8"?>
<sst xmlns="http://schemas.openxmlformats.org/spreadsheetml/2006/main" count="127" uniqueCount="103">
  <si>
    <t>Отчет о выполненных работах за 2021 г. в многоквартирном доме по адресу: г. Никольское, ул. Комсомольская, д. 17</t>
  </si>
  <si>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</si>
  <si>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</si>
  <si>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</si>
  <si>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</si>
  <si>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</si>
  <si>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</si>
  <si>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</si>
  <si>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</si>
  <si>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</si>
  <si>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</si>
  <si>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</si>
  <si>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</si>
  <si>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</si>
  <si>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</si>
  <si>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</si>
  <si>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</si>
  <si>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</si>
  <si>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</si>
  <si>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</si>
  <si>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</si>
  <si>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</si>
  <si>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</si>
  <si>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</si>
  <si>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</si>
  <si>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</si>
  <si>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</si>
  <si>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входных металлических дверей</t>
  </si>
  <si>
    <t>август</t>
  </si>
  <si>
    <t>Выборочный ремонт штукатурки фасада и балконной плиты-кв.12</t>
  </si>
  <si>
    <t>октябрь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</si>
  <si>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</si>
  <si>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</si>
  <si>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</si>
  <si>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</si>
  <si>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</si>
  <si>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</si>
  <si>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</si>
  <si>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</si>
  <si>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</si>
  <si>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</si>
  <si>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</si>
  <si>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</si>
  <si>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</si>
  <si>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</si>
  <si>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</si>
  <si>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</si>
  <si>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</si>
  <si>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</si>
  <si>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</si>
  <si>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</si>
  <si>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</si>
  <si>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</si>
  <si>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</si>
  <si>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</si>
  <si>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</si>
  <si>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</si>
  <si>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</si>
  <si>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</si>
  <si>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</si>
  <si>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</si>
  <si>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</si>
  <si>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</si>
  <si>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</si>
  <si>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</si>
  <si>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</si>
  <si>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</si>
  <si>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</si>
  <si>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</si>
  <si>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</si>
  <si>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</si>
  <si>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</si>
  <si>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</si>
  <si>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</si>
  <si>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</si>
  <si>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</si>
  <si>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</si>
  <si>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</si>
  <si>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</si>
  <si>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</si>
  <si>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</si>
  <si>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</si>
  <si>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</si>
  <si>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абоненвкого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</si>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</sst>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10" fillId="0" borderId="0" xfId="0" applyFont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6"/>
  <sheetViews>
    <sheetView tabSelected="1" workbookViewId="0"/>
  </sheetViews>
  <sheetFormatPr defaultRowHeight="14.25"/>
  <cols>
    <col min="1" max="1" width="4.875" style="4" customWidth="1"/>
    <col min="2" max="2" width="4.75" style="38" customWidth="1"/>
    <col min="3" max="3" width="37.25" style="38" customWidth="1"/>
    <col min="4" max="4" width="11.625" style="38" customWidth="1"/>
    <col min="5" max="5" width="10.125" style="38" customWidth="1"/>
    <col min="6" max="6" width="42.125" style="38" customWidth="1"/>
    <col min="7" max="7" width="12.5" style="38" customWidth="1"/>
    <col min="8" max="8" width="11.125" style="39" customWidth="1"/>
    <col min="9" max="1025" width="10.625" style="4" customWidth="1"/>
    <col min="1026" max="1026" width="9" customWidth="1"/>
  </cols>
  <sheetData>
    <row r="1" spans="1:1004" ht="23.1" customHeight="1">
      <c r="A1" s="1"/>
      <c r="B1" s="41" t="s">
        <v>0</v>
      </c>
      <c r="C1" s="41"/>
      <c r="D1" s="41"/>
      <c r="E1" s="41"/>
      <c r="F1" s="41"/>
      <c r="G1" s="41"/>
      <c r="H1" s="4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42" t="s">
        <v>1</v>
      </c>
      <c r="C2" s="42"/>
      <c r="D2" s="42"/>
      <c r="E2" s="42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42" t="s">
        <v>2</v>
      </c>
      <c r="C3" s="42"/>
      <c r="D3" s="43" t="s">
        <v>3</v>
      </c>
      <c r="E3" s="43"/>
      <c r="F3" s="5" t="s">
        <v>4</v>
      </c>
      <c r="G3" s="6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42" t="s">
        <v>5</v>
      </c>
      <c r="C4" s="42"/>
      <c r="D4" s="44">
        <v>567.4</v>
      </c>
      <c r="E4" s="44"/>
      <c r="F4" s="5" t="s">
        <v>6</v>
      </c>
      <c r="G4" s="6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4.1" customHeight="1">
      <c r="A5" s="1"/>
      <c r="B5" s="42" t="s">
        <v>7</v>
      </c>
      <c r="C5" s="42"/>
      <c r="D5" s="44">
        <v>521.4</v>
      </c>
      <c r="E5" s="44"/>
      <c r="F5" s="5" t="s">
        <v>8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21.75" customHeight="1">
      <c r="A6" s="1"/>
      <c r="B6" s="42" t="s">
        <v>9</v>
      </c>
      <c r="C6" s="42"/>
      <c r="D6" s="44">
        <v>46</v>
      </c>
      <c r="E6" s="44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45"/>
      <c r="E7" s="45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46" t="s">
        <v>10</v>
      </c>
      <c r="C8" s="46" t="s">
        <v>11</v>
      </c>
      <c r="D8" s="46" t="s">
        <v>12</v>
      </c>
      <c r="E8" s="46"/>
      <c r="F8" s="46" t="s">
        <v>13</v>
      </c>
      <c r="G8" s="46" t="s">
        <v>14</v>
      </c>
      <c r="H8" s="10" t="s">
        <v>15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24" customHeight="1">
      <c r="A9" s="1"/>
      <c r="B9" s="46"/>
      <c r="C9" s="46"/>
      <c r="D9" s="46"/>
      <c r="E9" s="46"/>
      <c r="F9" s="46"/>
      <c r="G9" s="46"/>
      <c r="H9" s="10" t="s">
        <v>16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17</v>
      </c>
      <c r="C10" s="47" t="s">
        <v>18</v>
      </c>
      <c r="D10" s="47"/>
      <c r="E10" s="47"/>
      <c r="F10" s="47"/>
      <c r="G10" s="47"/>
      <c r="H10" s="14">
        <f>H11+H12+H13</f>
        <v>22141.360000000001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3.75" customHeight="1">
      <c r="A11" s="1"/>
      <c r="B11" s="16" t="s">
        <v>19</v>
      </c>
      <c r="C11" s="17" t="s">
        <v>20</v>
      </c>
      <c r="D11" s="48" t="s">
        <v>21</v>
      </c>
      <c r="E11" s="48"/>
      <c r="F11" s="17"/>
      <c r="G11" s="19"/>
      <c r="H11" s="20">
        <v>7589.3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22</v>
      </c>
      <c r="C12" s="18" t="s">
        <v>23</v>
      </c>
      <c r="D12" s="48" t="s">
        <v>21</v>
      </c>
      <c r="E12" s="48"/>
      <c r="F12" s="17"/>
      <c r="G12" s="19"/>
      <c r="H12" s="20">
        <v>4207.3999999999996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24</v>
      </c>
      <c r="C13" s="17" t="s">
        <v>25</v>
      </c>
      <c r="D13" s="49" t="s">
        <v>26</v>
      </c>
      <c r="E13" s="49"/>
      <c r="F13" s="22"/>
      <c r="G13" s="19"/>
      <c r="H13" s="14">
        <f>H14+H15</f>
        <v>10344.66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27.95" customHeight="1">
      <c r="A14" s="1"/>
      <c r="B14" s="23"/>
      <c r="C14" s="18"/>
      <c r="D14" s="50" t="s">
        <v>26</v>
      </c>
      <c r="E14" s="50"/>
      <c r="F14" s="22" t="s">
        <v>27</v>
      </c>
      <c r="G14" s="19" t="s">
        <v>28</v>
      </c>
      <c r="H14" s="20">
        <v>2847</v>
      </c>
      <c r="I14" s="24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 ht="25.5">
      <c r="A15" s="1"/>
      <c r="B15" s="23"/>
      <c r="C15" s="18"/>
      <c r="D15" s="50" t="s">
        <v>26</v>
      </c>
      <c r="E15" s="50"/>
      <c r="F15" s="22" t="s">
        <v>29</v>
      </c>
      <c r="G15" s="19" t="s">
        <v>30</v>
      </c>
      <c r="H15" s="20">
        <v>7497.66</v>
      </c>
      <c r="I15" s="24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</row>
    <row r="16" spans="1:1004" ht="30" customHeight="1">
      <c r="A16" s="1"/>
      <c r="B16" s="10" t="s">
        <v>31</v>
      </c>
      <c r="C16" s="47" t="s">
        <v>32</v>
      </c>
      <c r="D16" s="47"/>
      <c r="E16" s="47"/>
      <c r="F16" s="47"/>
      <c r="G16" s="47"/>
      <c r="H16" s="14">
        <f>H17+H18+H19</f>
        <v>1536.4</v>
      </c>
      <c r="I16" s="1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</row>
    <row r="17" spans="1:1006" ht="38.85" customHeight="1">
      <c r="A17" s="1"/>
      <c r="B17" s="16" t="s">
        <v>33</v>
      </c>
      <c r="C17" s="17" t="s">
        <v>34</v>
      </c>
      <c r="D17" s="49" t="s">
        <v>35</v>
      </c>
      <c r="E17" s="49"/>
      <c r="F17" s="22" t="s">
        <v>36</v>
      </c>
      <c r="G17" s="19"/>
      <c r="H17" s="20">
        <v>0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6" ht="30" customHeight="1">
      <c r="A18" s="1"/>
      <c r="B18" s="16" t="s">
        <v>37</v>
      </c>
      <c r="C18" s="17" t="s">
        <v>38</v>
      </c>
      <c r="D18" s="49" t="s">
        <v>39</v>
      </c>
      <c r="E18" s="49"/>
      <c r="F18" s="22"/>
      <c r="G18" s="19"/>
      <c r="H18" s="20">
        <v>1536.4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6" ht="51.75" customHeight="1">
      <c r="A19" s="1"/>
      <c r="B19" s="16" t="s">
        <v>40</v>
      </c>
      <c r="C19" s="17" t="s">
        <v>41</v>
      </c>
      <c r="D19" s="49" t="s">
        <v>42</v>
      </c>
      <c r="E19" s="49"/>
      <c r="F19" s="22" t="s">
        <v>36</v>
      </c>
      <c r="G19" s="19"/>
      <c r="H19" s="25">
        <v>0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6" ht="47.25" customHeight="1">
      <c r="A20" s="1"/>
      <c r="B20" s="16" t="s">
        <v>43</v>
      </c>
      <c r="C20" s="17" t="s">
        <v>44</v>
      </c>
      <c r="D20" s="49" t="s">
        <v>26</v>
      </c>
      <c r="E20" s="49"/>
      <c r="F20" s="22"/>
      <c r="G20" s="19"/>
      <c r="H20" s="15">
        <f>H21+H22+H23+H24+H25</f>
        <v>38518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6" ht="27.95" customHeight="1">
      <c r="A21" s="1"/>
      <c r="B21" s="16" t="s">
        <v>45</v>
      </c>
      <c r="C21" s="17" t="s">
        <v>46</v>
      </c>
      <c r="D21" s="49" t="s">
        <v>21</v>
      </c>
      <c r="E21" s="49"/>
      <c r="F21" s="22"/>
      <c r="G21" s="19"/>
      <c r="H21" s="20">
        <v>9150.2999999999993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6" ht="47.25" customHeight="1">
      <c r="A22" s="1"/>
      <c r="B22" s="16" t="s">
        <v>47</v>
      </c>
      <c r="C22" s="17" t="s">
        <v>48</v>
      </c>
      <c r="D22" s="49" t="s">
        <v>26</v>
      </c>
      <c r="E22" s="49"/>
      <c r="F22" s="22"/>
      <c r="G22" s="19"/>
      <c r="H22" s="20">
        <v>9531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6" ht="27.95" customHeight="1">
      <c r="A23" s="1"/>
      <c r="B23" s="16" t="s">
        <v>49</v>
      </c>
      <c r="C23" s="17" t="s">
        <v>50</v>
      </c>
      <c r="D23" s="49" t="s">
        <v>26</v>
      </c>
      <c r="E23" s="49"/>
      <c r="F23" s="22"/>
      <c r="G23" s="19"/>
      <c r="H23" s="20">
        <v>0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</row>
    <row r="24" spans="1:1006" ht="18.95" customHeight="1">
      <c r="A24" s="1"/>
      <c r="B24" s="23" t="s">
        <v>51</v>
      </c>
      <c r="C24" s="18" t="s">
        <v>52</v>
      </c>
      <c r="D24" s="48" t="s">
        <v>53</v>
      </c>
      <c r="E24" s="48"/>
      <c r="F24" s="22"/>
      <c r="G24" s="19"/>
      <c r="H24" s="20">
        <v>15853.2</v>
      </c>
      <c r="I24" s="26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  <c r="ALR24" s="21"/>
    </row>
    <row r="25" spans="1:1006" ht="18.95" customHeight="1">
      <c r="A25" s="1"/>
      <c r="B25" s="23" t="s">
        <v>54</v>
      </c>
      <c r="C25" s="18" t="s">
        <v>55</v>
      </c>
      <c r="D25" s="48" t="s">
        <v>26</v>
      </c>
      <c r="E25" s="48"/>
      <c r="F25" s="22"/>
      <c r="G25" s="19"/>
      <c r="H25" s="20">
        <v>3983.5</v>
      </c>
      <c r="I25" s="26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  <c r="ALR25" s="21"/>
    </row>
    <row r="26" spans="1:1006" ht="42" customHeight="1">
      <c r="A26" s="1"/>
      <c r="B26" s="16" t="s">
        <v>56</v>
      </c>
      <c r="C26" s="27" t="s">
        <v>57</v>
      </c>
      <c r="D26" s="49" t="s">
        <v>26</v>
      </c>
      <c r="E26" s="49"/>
      <c r="F26" s="22"/>
      <c r="G26" s="19"/>
      <c r="H26" s="15">
        <f>H27+H28+H29</f>
        <v>21179.7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6" ht="27.95" customHeight="1">
      <c r="A27" s="1"/>
      <c r="B27" s="16" t="s">
        <v>58</v>
      </c>
      <c r="C27" s="17" t="s">
        <v>59</v>
      </c>
      <c r="D27" s="49" t="s">
        <v>21</v>
      </c>
      <c r="E27" s="49"/>
      <c r="F27" s="22"/>
      <c r="G27" s="19"/>
      <c r="H27" s="20">
        <v>1350.5</v>
      </c>
      <c r="I27" s="1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</row>
    <row r="28" spans="1:1006" ht="30" customHeight="1">
      <c r="A28" s="1"/>
      <c r="B28" s="16" t="s">
        <v>60</v>
      </c>
      <c r="C28" s="18" t="s">
        <v>61</v>
      </c>
      <c r="D28" s="48" t="s">
        <v>21</v>
      </c>
      <c r="E28" s="48"/>
      <c r="F28" s="22"/>
      <c r="G28" s="24"/>
      <c r="H28" s="20">
        <v>19829.2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6" ht="27" customHeight="1">
      <c r="A29" s="1"/>
      <c r="B29" s="16" t="s">
        <v>62</v>
      </c>
      <c r="C29" s="17" t="s">
        <v>63</v>
      </c>
      <c r="D29" s="49" t="s">
        <v>26</v>
      </c>
      <c r="E29" s="49"/>
      <c r="F29" s="22"/>
      <c r="G29" s="19"/>
      <c r="H29" s="20">
        <v>0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6" ht="18.95" customHeight="1">
      <c r="A30" s="1"/>
      <c r="B30" s="23"/>
      <c r="C30" s="18"/>
      <c r="D30" s="45"/>
      <c r="E30" s="45"/>
      <c r="F30" s="22"/>
      <c r="G30" s="19"/>
      <c r="H30" s="14"/>
      <c r="I30" s="15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1"/>
      <c r="ALR30" s="21"/>
    </row>
    <row r="31" spans="1:1006" ht="42" customHeight="1">
      <c r="A31" s="1"/>
      <c r="B31" s="12" t="s">
        <v>64</v>
      </c>
      <c r="C31" s="13" t="s">
        <v>65</v>
      </c>
      <c r="D31" s="49" t="s">
        <v>53</v>
      </c>
      <c r="E31" s="49"/>
      <c r="F31" s="22" t="s">
        <v>66</v>
      </c>
      <c r="G31" s="19"/>
      <c r="H31" s="14">
        <v>2922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6" ht="30.95" customHeight="1">
      <c r="A32" s="1"/>
      <c r="B32" s="12" t="s">
        <v>67</v>
      </c>
      <c r="C32" s="13" t="s">
        <v>68</v>
      </c>
      <c r="D32" s="49" t="s">
        <v>53</v>
      </c>
      <c r="E32" s="49"/>
      <c r="F32" s="17" t="s">
        <v>36</v>
      </c>
      <c r="G32" s="19"/>
      <c r="H32" s="14">
        <v>0</v>
      </c>
      <c r="I32" s="15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</row>
    <row r="33" spans="1:1004" ht="27.95" customHeight="1">
      <c r="A33" s="1"/>
      <c r="B33" s="12" t="s">
        <v>69</v>
      </c>
      <c r="C33" s="13" t="s">
        <v>70</v>
      </c>
      <c r="D33" s="45"/>
      <c r="E33" s="45"/>
      <c r="F33" s="10"/>
      <c r="G33" s="28"/>
      <c r="H33" s="14">
        <f>H34+H35+H36+H37</f>
        <v>36782.199999999997</v>
      </c>
      <c r="I33" s="1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29"/>
    </row>
    <row r="34" spans="1:1004" ht="30" customHeight="1">
      <c r="A34" s="1"/>
      <c r="B34" s="16" t="s">
        <v>71</v>
      </c>
      <c r="C34" s="22" t="s">
        <v>72</v>
      </c>
      <c r="D34" s="49" t="s">
        <v>42</v>
      </c>
      <c r="E34" s="49"/>
      <c r="F34" s="17"/>
      <c r="G34" s="19"/>
      <c r="H34" s="20">
        <v>13148.9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9"/>
    </row>
    <row r="35" spans="1:1004" ht="30" customHeight="1">
      <c r="A35" s="1"/>
      <c r="B35" s="16" t="s">
        <v>73</v>
      </c>
      <c r="C35" s="22" t="s">
        <v>74</v>
      </c>
      <c r="D35" s="49" t="s">
        <v>42</v>
      </c>
      <c r="E35" s="49"/>
      <c r="F35" s="17"/>
      <c r="G35" s="19"/>
      <c r="H35" s="20">
        <v>9766</v>
      </c>
      <c r="I35" s="1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9"/>
    </row>
    <row r="36" spans="1:1004" ht="20.100000000000001" customHeight="1">
      <c r="A36" s="1"/>
      <c r="B36" s="16" t="s">
        <v>75</v>
      </c>
      <c r="C36" s="22" t="s">
        <v>76</v>
      </c>
      <c r="D36" s="51" t="s">
        <v>77</v>
      </c>
      <c r="E36" s="51"/>
      <c r="F36" s="24"/>
      <c r="G36" s="19"/>
      <c r="H36" s="25">
        <v>28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72.75" customHeight="1">
      <c r="A37" s="1"/>
      <c r="B37" s="16" t="s">
        <v>78</v>
      </c>
      <c r="C37" s="17" t="s">
        <v>79</v>
      </c>
      <c r="D37" s="49" t="s">
        <v>53</v>
      </c>
      <c r="E37" s="49"/>
      <c r="F37" s="17"/>
      <c r="G37" s="19"/>
      <c r="H37" s="20">
        <v>13839.3</v>
      </c>
      <c r="I37" s="15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  <c r="ALP37" s="29"/>
    </row>
    <row r="38" spans="1:1004" ht="27.95" customHeight="1">
      <c r="A38" s="1"/>
      <c r="B38" s="10" t="s">
        <v>80</v>
      </c>
      <c r="C38" s="13" t="s">
        <v>81</v>
      </c>
      <c r="D38" s="49" t="s">
        <v>21</v>
      </c>
      <c r="E38" s="49"/>
      <c r="F38" s="10"/>
      <c r="G38" s="28"/>
      <c r="H38" s="14">
        <v>24780.1</v>
      </c>
      <c r="I38" s="1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9"/>
    </row>
    <row r="39" spans="1:1004" ht="27.95" customHeight="1">
      <c r="A39" s="1"/>
      <c r="B39" s="10" t="s">
        <v>82</v>
      </c>
      <c r="C39" s="13" t="s">
        <v>83</v>
      </c>
      <c r="D39" s="49" t="s">
        <v>21</v>
      </c>
      <c r="E39" s="49"/>
      <c r="F39" s="10"/>
      <c r="G39" s="28"/>
      <c r="H39" s="14">
        <v>3574.6</v>
      </c>
      <c r="I39" s="15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29"/>
    </row>
    <row r="40" spans="1:1004" ht="16.899999999999999" customHeight="1">
      <c r="A40" s="1"/>
      <c r="B40" s="12" t="s">
        <v>84</v>
      </c>
      <c r="C40" s="13" t="s">
        <v>85</v>
      </c>
      <c r="D40" s="45"/>
      <c r="E40" s="45"/>
      <c r="F40" s="30"/>
      <c r="G40" s="10"/>
      <c r="H40" s="14">
        <f>H41+H42+H43</f>
        <v>4204.79</v>
      </c>
      <c r="I40" s="15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  <c r="ALO40" s="31"/>
    </row>
    <row r="41" spans="1:1004" ht="15" customHeight="1">
      <c r="A41" s="1"/>
      <c r="B41" s="16" t="s">
        <v>86</v>
      </c>
      <c r="C41" s="22" t="s">
        <v>87</v>
      </c>
      <c r="D41" s="51" t="s">
        <v>88</v>
      </c>
      <c r="E41" s="51"/>
      <c r="F41" s="22"/>
      <c r="G41" s="19"/>
      <c r="H41" s="20">
        <v>3612.69</v>
      </c>
      <c r="I41" s="15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</row>
    <row r="42" spans="1:1004" ht="31.5" customHeight="1">
      <c r="A42" s="1"/>
      <c r="B42" s="16" t="s">
        <v>89</v>
      </c>
      <c r="C42" s="22" t="s">
        <v>90</v>
      </c>
      <c r="D42" s="51" t="s">
        <v>88</v>
      </c>
      <c r="E42" s="51"/>
      <c r="F42" s="22"/>
      <c r="G42" s="19"/>
      <c r="H42" s="20">
        <v>592.1</v>
      </c>
      <c r="I42" s="15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</row>
    <row r="43" spans="1:1004" ht="36" customHeight="1">
      <c r="A43" s="1"/>
      <c r="B43" s="16" t="s">
        <v>91</v>
      </c>
      <c r="C43" s="22" t="s">
        <v>92</v>
      </c>
      <c r="D43" s="51" t="s">
        <v>88</v>
      </c>
      <c r="E43" s="51"/>
      <c r="F43" s="22"/>
      <c r="G43" s="19"/>
      <c r="H43" s="20">
        <v>0</v>
      </c>
      <c r="I43" s="15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</row>
    <row r="44" spans="1:1004" ht="42" customHeight="1">
      <c r="A44" s="1"/>
      <c r="B44" s="12" t="s">
        <v>93</v>
      </c>
      <c r="C44" s="13" t="s">
        <v>94</v>
      </c>
      <c r="D44" s="51" t="s">
        <v>88</v>
      </c>
      <c r="E44" s="51"/>
      <c r="F44" s="22"/>
      <c r="G44" s="19"/>
      <c r="H44" s="14">
        <v>0</v>
      </c>
      <c r="I44" s="15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</row>
    <row r="45" spans="1:1004" ht="27" customHeight="1">
      <c r="A45" s="1"/>
      <c r="B45" s="33"/>
      <c r="C45" s="1"/>
      <c r="D45" s="1"/>
      <c r="E45" s="1"/>
      <c r="F45" s="52" t="s">
        <v>95</v>
      </c>
      <c r="G45" s="52"/>
      <c r="H45" s="34">
        <f>H44+H40+H39+H38+H33+H32+H31+H26+H20+H16+H10</f>
        <v>155639.15000000002</v>
      </c>
      <c r="I45" s="15"/>
    </row>
    <row r="46" spans="1:1004" ht="24.6" customHeight="1">
      <c r="A46" s="1"/>
      <c r="B46" s="33"/>
      <c r="C46" s="1"/>
      <c r="D46" s="1"/>
      <c r="E46" s="1"/>
      <c r="F46" s="52" t="s">
        <v>96</v>
      </c>
      <c r="G46" s="52"/>
      <c r="H46" s="34">
        <v>103132.8</v>
      </c>
      <c r="I46" s="15"/>
    </row>
    <row r="47" spans="1:1004" ht="24.6" customHeight="1">
      <c r="A47" s="1"/>
      <c r="B47" s="33"/>
      <c r="C47" s="1"/>
      <c r="D47" s="1"/>
      <c r="E47" s="1"/>
      <c r="F47" s="52" t="s">
        <v>97</v>
      </c>
      <c r="G47" s="52"/>
      <c r="H47" s="34">
        <v>77961.2</v>
      </c>
      <c r="I47" s="26"/>
    </row>
    <row r="48" spans="1:1004" ht="24.6" customHeight="1">
      <c r="A48" s="1"/>
      <c r="B48" s="33"/>
      <c r="C48" s="1"/>
      <c r="D48" s="1"/>
      <c r="E48" s="1"/>
      <c r="F48" s="52" t="s">
        <v>98</v>
      </c>
      <c r="G48" s="52"/>
      <c r="H48" s="34">
        <f>H47-H45</f>
        <v>-77677.950000000026</v>
      </c>
      <c r="I48" s="15"/>
    </row>
    <row r="49" spans="1:9" s="4" customFormat="1" ht="48.75" customHeight="1">
      <c r="A49" s="1"/>
      <c r="B49" s="1"/>
      <c r="C49" s="1"/>
      <c r="D49" s="1"/>
      <c r="E49" s="1"/>
      <c r="F49" s="53" t="s">
        <v>99</v>
      </c>
      <c r="G49" s="53"/>
      <c r="H49" s="35">
        <v>0</v>
      </c>
      <c r="I49" s="15"/>
    </row>
    <row r="50" spans="1:9" s="4" customFormat="1" ht="36" customHeight="1">
      <c r="A50" s="1"/>
      <c r="B50" s="1"/>
      <c r="C50" s="1"/>
      <c r="D50" s="1"/>
      <c r="E50" s="1"/>
      <c r="F50" s="54" t="s">
        <v>100</v>
      </c>
      <c r="G50" s="54"/>
      <c r="H50" s="35">
        <v>9600</v>
      </c>
      <c r="I50" s="15"/>
    </row>
    <row r="51" spans="1:9" s="4" customFormat="1" ht="33.75" customHeight="1">
      <c r="A51" s="1"/>
      <c r="B51" s="1"/>
      <c r="C51" s="1"/>
      <c r="D51" s="1"/>
      <c r="E51" s="1"/>
      <c r="F51" s="54" t="s">
        <v>101</v>
      </c>
      <c r="G51" s="54"/>
      <c r="H51" s="35">
        <f>H49+H50</f>
        <v>9600</v>
      </c>
      <c r="I51" s="15"/>
    </row>
    <row r="52" spans="1:9" s="4" customFormat="1" ht="52.5" customHeight="1">
      <c r="A52" s="1"/>
      <c r="B52" s="1"/>
      <c r="C52" s="1"/>
      <c r="D52" s="1"/>
      <c r="E52" s="1"/>
      <c r="F52" s="53" t="s">
        <v>102</v>
      </c>
      <c r="G52" s="53"/>
      <c r="H52" s="35">
        <v>231822.49</v>
      </c>
      <c r="I52" s="15"/>
    </row>
    <row r="53" spans="1:9" s="4" customFormat="1" ht="22.7" customHeight="1">
      <c r="H53" s="36"/>
      <c r="I53" s="37"/>
    </row>
    <row r="54" spans="1:9" s="4" customFormat="1" ht="14.1" customHeight="1">
      <c r="H54" s="36"/>
      <c r="I54" s="37"/>
    </row>
    <row r="55" spans="1:9" s="4" customFormat="1" ht="14.1" customHeight="1">
      <c r="H55" s="36"/>
      <c r="I55" s="37"/>
    </row>
    <row r="56" spans="1:9" s="4" customFormat="1" ht="14.1" customHeight="1">
      <c r="H56" s="36"/>
      <c r="I56" s="37"/>
    </row>
    <row r="57" spans="1:9" s="4" customFormat="1" ht="14.1" customHeight="1">
      <c r="H57" s="36"/>
      <c r="I57" s="37"/>
    </row>
    <row r="58" spans="1:9">
      <c r="I58" s="37"/>
    </row>
    <row r="59" spans="1:9">
      <c r="I59" s="40"/>
    </row>
    <row r="60" spans="1:9">
      <c r="I60" s="40"/>
    </row>
    <row r="61" spans="1:9">
      <c r="I61" s="40"/>
    </row>
    <row r="62" spans="1:9">
      <c r="I62" s="40"/>
    </row>
    <row r="63" spans="1:9">
      <c r="I63" s="40"/>
    </row>
    <row r="64" spans="1:9">
      <c r="I64" s="40"/>
    </row>
    <row r="65" spans="9:9">
      <c r="I65" s="40"/>
    </row>
    <row r="66" spans="9:9">
      <c r="I66" s="40"/>
    </row>
  </sheetData>
  <mergeCells count="59">
    <mergeCell ref="F50:G50"/>
    <mergeCell ref="F51:G51"/>
    <mergeCell ref="F52:G52"/>
    <mergeCell ref="D44:E44"/>
    <mergeCell ref="F45:G45"/>
    <mergeCell ref="F46:G46"/>
    <mergeCell ref="F47:G47"/>
    <mergeCell ref="F48:G48"/>
    <mergeCell ref="F49:G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14:E14"/>
    <mergeCell ref="D15:E15"/>
    <mergeCell ref="C16:G16"/>
    <mergeCell ref="D17:E17"/>
    <mergeCell ref="D18:E18"/>
    <mergeCell ref="D19:E19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862</cp:revision>
  <cp:lastPrinted>2022-03-05T05:25:31Z</cp:lastPrinted>
  <dcterms:created xsi:type="dcterms:W3CDTF">2016-02-12T10:30:15Z</dcterms:created>
  <dcterms:modified xsi:type="dcterms:W3CDTF">2022-03-20T10:36:37Z</dcterms:modified>
</cp:coreProperties>
</file>