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37" i="1" l="1"/>
  <c r="G30" i="1"/>
  <c r="G24" i="1"/>
  <c r="G18" i="1"/>
  <c r="G14" i="1" s="1"/>
  <c r="G43" i="1" l="1"/>
  <c r="G47" i="1" s="1"/>
</calcChain>
</file>

<file path=xl/sharedStrings.xml><?xml version="1.0" encoding="utf-8"?>
<sst xmlns="http://schemas.openxmlformats.org/spreadsheetml/2006/main" count="134" uniqueCount="107">
  <si>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</si>
  <si>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</si>
  <si>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</si>
  <si>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</si>
  <si>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</si>
  <si>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</si>
  <si>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</si>
  <si>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</si>
  <si>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</si>
  <si>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</si>
  <si>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</si>
  <si>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</si>
  <si>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</si>
  <si>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</si>
  <si>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</si>
  <si>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</si>
  <si>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</si>
  <si>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</si>
  <si>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</si>
  <si>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</si>
  <si>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</si>
  <si>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</si>
  <si>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</si>
  <si>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</si>
  <si>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</si>
  <si>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</si>
  <si>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</si>
  <si>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</si>
  <si>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</si>
  <si>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</si>
  <si>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</si>
  <si>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</si>
  <si>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</si>
  <si>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</si>
  <si>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</si>
  <si>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</si>
  <si>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</si>
  <si>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</si>
  <si>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</si>
  <si>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</si>
  <si>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</si>
  <si>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</si>
  <si>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</si>
  <si>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</si>
  <si>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</si>
  <si>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</si>
  <si>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</si>
  <si>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</si>
  <si>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</si>
  <si>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</si>
  <si>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</si>
  <si>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</si>
  <si>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</si>
  <si>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</si>
  <si>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</si>
  <si>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</si>
  <si>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</si>
  <si>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</si>
  <si>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</si>
  <si>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</si>
  <si>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</si>
  <si>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</si>
  <si>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</si>
  <si>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</si>
  <si>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</si>
  <si>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</si>
  <si>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</si>
  <si>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</si>
  <si>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</si>
  <si>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</si>
  <si>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</si>
  <si>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</si>
  <si>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</si>
  <si>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</si>
  <si>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</si>
  <si>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</si>
  <si>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</si>
  <si>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</si>
  <si>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</si>
  <si>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</si>
  <si>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</si>
  <si>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</si>
  <si>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</si>
  <si>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</si>
  <si>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</si>
  <si>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</si>
  <si>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</si>
  <si>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</si>
  <si>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</si>
  <si>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</si>
  <si>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</si>
  <si>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</si>
  <si>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Спортивная,  д. 3</t>
  </si>
  <si>
    <t>Начислено за 2024г.:</t>
  </si>
  <si>
    <t>Получено за 2024 г.:</t>
  </si>
  <si>
    <t>Получено за пользование интернета-2024г</t>
  </si>
  <si>
    <t>*</t>
  </si>
  <si>
    <t>Задолжность собственников жилых помещений перед УК по статье " Содержание, текущий ремонт и управление МКД" по сотоянию на 01.01.2025года составляет</t>
  </si>
  <si>
    <t>Восстановление бетонной дорожки в парадной</t>
  </si>
  <si>
    <t>10.12.2024г</t>
  </si>
  <si>
    <t>кв.4,6-замена з/арматуры на ст.ХВС</t>
  </si>
  <si>
    <t>04.01.2024г</t>
  </si>
  <si>
    <t>пар.2-ремонт эл.щитка</t>
  </si>
  <si>
    <t>14.12.2024г</t>
  </si>
  <si>
    <t>Диагностика внутридомового газ.оборудования</t>
  </si>
  <si>
    <t>1раз в 5-ть лет</t>
  </si>
  <si>
    <t>Остаток:   на 31.12.2024ггод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</si>
</sst>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tabSelected="1" topLeftCell="A42" workbookViewId="0">
      <selection activeCell="G48" sqref="G48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7.62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51" t="s">
        <v>92</v>
      </c>
      <c r="B1" s="51"/>
      <c r="C1" s="51"/>
      <c r="D1" s="51"/>
      <c r="E1" s="51"/>
      <c r="F1" s="51"/>
      <c r="G1" s="5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2" t="s">
        <v>1</v>
      </c>
      <c r="B3" s="52"/>
      <c r="C3" s="53" t="s">
        <v>2</v>
      </c>
      <c r="D3" s="53"/>
      <c r="E3" s="4" t="s">
        <v>3</v>
      </c>
      <c r="F3" s="6">
        <v>11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2" t="s">
        <v>4</v>
      </c>
      <c r="B4" s="52"/>
      <c r="C4" s="54">
        <v>579.41999999999996</v>
      </c>
      <c r="D4" s="5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2" t="s">
        <v>6</v>
      </c>
      <c r="B5" s="52"/>
      <c r="C5" s="54">
        <v>521.91999999999996</v>
      </c>
      <c r="D5" s="54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.75" customHeight="1">
      <c r="A6" s="52" t="s">
        <v>8</v>
      </c>
      <c r="B6" s="52"/>
      <c r="C6" s="54">
        <v>57.5</v>
      </c>
      <c r="D6" s="5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6"/>
      <c r="D7" s="4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9"/>
      <c r="B9" s="49"/>
      <c r="C9" s="49"/>
      <c r="D9" s="49"/>
      <c r="E9" s="49"/>
      <c r="F9" s="4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0" t="s">
        <v>17</v>
      </c>
      <c r="C10" s="50"/>
      <c r="D10" s="50"/>
      <c r="E10" s="50"/>
      <c r="F10" s="50"/>
      <c r="G10" s="14">
        <f>G11+G12+G13</f>
        <v>16506.02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6825.9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3638.4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7" t="s">
        <v>25</v>
      </c>
      <c r="D13" s="47"/>
      <c r="E13" s="40" t="s">
        <v>98</v>
      </c>
      <c r="F13" s="19" t="s">
        <v>99</v>
      </c>
      <c r="G13" s="20">
        <v>6041.72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0" t="s">
        <v>27</v>
      </c>
      <c r="C14" s="50"/>
      <c r="D14" s="50"/>
      <c r="E14" s="50"/>
      <c r="F14" s="50"/>
      <c r="G14" s="14">
        <f>G15+G16+G17+G18</f>
        <v>57528.700000000004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7" t="s">
        <v>30</v>
      </c>
      <c r="D15" s="47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7" t="s">
        <v>34</v>
      </c>
      <c r="D16" s="47"/>
      <c r="E16" s="22"/>
      <c r="F16" s="19"/>
      <c r="G16" s="20">
        <v>3616.9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2.75" customHeight="1">
      <c r="A17" s="16" t="s">
        <v>35</v>
      </c>
      <c r="B17" s="17" t="s">
        <v>36</v>
      </c>
      <c r="C17" s="47" t="s">
        <v>37</v>
      </c>
      <c r="D17" s="47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" customHeight="1">
      <c r="A18" s="16" t="s">
        <v>38</v>
      </c>
      <c r="B18" s="17" t="s">
        <v>39</v>
      </c>
      <c r="C18" s="47" t="s">
        <v>25</v>
      </c>
      <c r="D18" s="47"/>
      <c r="E18" s="22"/>
      <c r="F18" s="19"/>
      <c r="G18" s="15">
        <f>G19+G20+G21+G22+G23</f>
        <v>53911.8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4.5" customHeight="1">
      <c r="A19" s="16" t="s">
        <v>40</v>
      </c>
      <c r="B19" s="17" t="s">
        <v>41</v>
      </c>
      <c r="C19" s="47" t="s">
        <v>20</v>
      </c>
      <c r="D19" s="47"/>
      <c r="E19" s="22"/>
      <c r="F19" s="19"/>
      <c r="G19" s="20">
        <v>5339.6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4.25" customHeight="1">
      <c r="A20" s="16" t="s">
        <v>42</v>
      </c>
      <c r="B20" s="17" t="s">
        <v>43</v>
      </c>
      <c r="C20" s="47" t="s">
        <v>44</v>
      </c>
      <c r="D20" s="47"/>
      <c r="E20" s="22"/>
      <c r="F20" s="19"/>
      <c r="G20" s="20">
        <v>13504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47" t="s">
        <v>25</v>
      </c>
      <c r="D21" s="47"/>
      <c r="E21" s="40" t="s">
        <v>100</v>
      </c>
      <c r="F21" s="19" t="s">
        <v>101</v>
      </c>
      <c r="G21" s="14">
        <v>5184.7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24" t="s">
        <v>47</v>
      </c>
      <c r="B22" s="18" t="s">
        <v>48</v>
      </c>
      <c r="C22" s="48" t="s">
        <v>44</v>
      </c>
      <c r="D22" s="48"/>
      <c r="E22" s="22"/>
      <c r="F22" s="19"/>
      <c r="G22" s="20">
        <v>14356.5</v>
      </c>
      <c r="H22" s="2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3" ht="27.95" customHeight="1">
      <c r="A23" s="24" t="s">
        <v>49</v>
      </c>
      <c r="B23" s="18" t="s">
        <v>50</v>
      </c>
      <c r="C23" s="48" t="s">
        <v>25</v>
      </c>
      <c r="D23" s="48"/>
      <c r="E23" s="22"/>
      <c r="F23" s="19"/>
      <c r="G23" s="20">
        <v>15527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30.95" customHeight="1">
      <c r="A24" s="16" t="s">
        <v>51</v>
      </c>
      <c r="B24" s="26" t="s">
        <v>52</v>
      </c>
      <c r="C24" s="47" t="s">
        <v>25</v>
      </c>
      <c r="D24" s="47"/>
      <c r="E24" s="22"/>
      <c r="F24" s="19"/>
      <c r="G24" s="15">
        <f>G25+G26+G27</f>
        <v>8107.89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7" t="s">
        <v>20</v>
      </c>
      <c r="D25" s="47"/>
      <c r="E25" s="22"/>
      <c r="F25" s="19"/>
      <c r="G25" s="20">
        <v>957.7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48" t="s">
        <v>20</v>
      </c>
      <c r="D26" s="48"/>
      <c r="E26" s="22"/>
      <c r="F26" s="27"/>
      <c r="G26" s="20">
        <v>4062.9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7" t="s">
        <v>20</v>
      </c>
      <c r="D27" s="47"/>
      <c r="E27" s="40" t="s">
        <v>102</v>
      </c>
      <c r="F27" s="19" t="s">
        <v>103</v>
      </c>
      <c r="G27" s="14">
        <v>3087.29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50.25" customHeight="1">
      <c r="A28" s="12" t="s">
        <v>59</v>
      </c>
      <c r="B28" s="13" t="s">
        <v>60</v>
      </c>
      <c r="C28" s="47" t="s">
        <v>44</v>
      </c>
      <c r="D28" s="47"/>
      <c r="E28" s="22" t="s">
        <v>61</v>
      </c>
      <c r="F28" s="19"/>
      <c r="G28" s="14">
        <v>2390.4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62</v>
      </c>
      <c r="B29" s="13" t="s">
        <v>63</v>
      </c>
      <c r="C29" s="47" t="s">
        <v>44</v>
      </c>
      <c r="D29" s="47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6"/>
      <c r="D30" s="46"/>
      <c r="E30" s="10"/>
      <c r="F30" s="28"/>
      <c r="G30" s="14">
        <f>G31+G32+G33+G34</f>
        <v>21543.600000000002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9"/>
    </row>
    <row r="31" spans="1:1003" ht="30" customHeight="1">
      <c r="A31" s="16" t="s">
        <v>66</v>
      </c>
      <c r="B31" s="22" t="s">
        <v>67</v>
      </c>
      <c r="C31" s="47" t="s">
        <v>37</v>
      </c>
      <c r="D31" s="47"/>
      <c r="E31" s="17"/>
      <c r="F31" s="19"/>
      <c r="G31" s="20">
        <v>19066.400000000001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9"/>
    </row>
    <row r="32" spans="1:1003" ht="30" customHeight="1">
      <c r="A32" s="16" t="s">
        <v>68</v>
      </c>
      <c r="B32" s="40" t="s">
        <v>104</v>
      </c>
      <c r="C32" s="47" t="s">
        <v>105</v>
      </c>
      <c r="D32" s="47"/>
      <c r="E32" s="17"/>
      <c r="F32" s="19"/>
      <c r="G32" s="20">
        <v>1819.5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9"/>
    </row>
    <row r="33" spans="1:1003" ht="20.100000000000001" customHeight="1">
      <c r="A33" s="16" t="s">
        <v>69</v>
      </c>
      <c r="B33" s="22" t="s">
        <v>70</v>
      </c>
      <c r="C33" s="45" t="s">
        <v>71</v>
      </c>
      <c r="D33" s="45"/>
      <c r="E33" s="27"/>
      <c r="F33" s="19"/>
      <c r="G33" s="23">
        <v>657.7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66" customHeight="1">
      <c r="A34" s="16" t="s">
        <v>72</v>
      </c>
      <c r="B34" s="17" t="s">
        <v>73</v>
      </c>
      <c r="C34" s="47" t="s">
        <v>44</v>
      </c>
      <c r="D34" s="47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7.95" customHeight="1">
      <c r="A35" s="10" t="s">
        <v>74</v>
      </c>
      <c r="B35" s="13" t="s">
        <v>75</v>
      </c>
      <c r="C35" s="47" t="s">
        <v>20</v>
      </c>
      <c r="D35" s="47"/>
      <c r="E35" s="10"/>
      <c r="F35" s="28"/>
      <c r="G35" s="14">
        <v>18183.900000000001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9"/>
    </row>
    <row r="36" spans="1:1003" ht="27.95" customHeight="1">
      <c r="A36" s="10" t="s">
        <v>76</v>
      </c>
      <c r="B36" s="13" t="s">
        <v>77</v>
      </c>
      <c r="C36" s="47" t="s">
        <v>20</v>
      </c>
      <c r="D36" s="47"/>
      <c r="E36" s="10"/>
      <c r="F36" s="28"/>
      <c r="G36" s="14">
        <v>3820.1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9"/>
    </row>
    <row r="37" spans="1:1003" ht="16.899999999999999" customHeight="1">
      <c r="A37" s="12" t="s">
        <v>78</v>
      </c>
      <c r="B37" s="13" t="s">
        <v>79</v>
      </c>
      <c r="C37" s="46"/>
      <c r="D37" s="46"/>
      <c r="E37" s="30"/>
      <c r="F37" s="10"/>
      <c r="G37" s="14">
        <f>SUM(G38:G41)</f>
        <v>9349.2999999999993</v>
      </c>
      <c r="H37" s="15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  <c r="ZQ37" s="31"/>
      <c r="ZR37" s="31"/>
      <c r="ZS37" s="31"/>
      <c r="ZT37" s="31"/>
      <c r="ZU37" s="31"/>
      <c r="ZV37" s="31"/>
      <c r="ZW37" s="31"/>
      <c r="ZX37" s="31"/>
      <c r="ZY37" s="31"/>
      <c r="ZZ37" s="31"/>
      <c r="AAA37" s="31"/>
      <c r="AAB37" s="31"/>
      <c r="AAC37" s="31"/>
      <c r="AAD37" s="31"/>
      <c r="AAE37" s="31"/>
      <c r="AAF37" s="31"/>
      <c r="AAG37" s="31"/>
      <c r="AAH37" s="31"/>
      <c r="AAI37" s="31"/>
      <c r="AAJ37" s="31"/>
      <c r="AAK37" s="31"/>
      <c r="AAL37" s="31"/>
      <c r="AAM37" s="31"/>
      <c r="AAN37" s="31"/>
      <c r="AAO37" s="31"/>
      <c r="AAP37" s="31"/>
      <c r="AAQ37" s="31"/>
      <c r="AAR37" s="31"/>
      <c r="AAS37" s="31"/>
      <c r="AAT37" s="31"/>
      <c r="AAU37" s="31"/>
      <c r="AAV37" s="31"/>
      <c r="AAW37" s="31"/>
      <c r="AAX37" s="31"/>
      <c r="AAY37" s="31"/>
      <c r="AAZ37" s="31"/>
      <c r="ABA37" s="31"/>
      <c r="ABB37" s="31"/>
      <c r="ABC37" s="31"/>
      <c r="ABD37" s="31"/>
      <c r="ABE37" s="31"/>
      <c r="ABF37" s="31"/>
      <c r="ABG37" s="31"/>
      <c r="ABH37" s="31"/>
      <c r="ABI37" s="31"/>
      <c r="ABJ37" s="31"/>
      <c r="ABK37" s="31"/>
      <c r="ABL37" s="31"/>
      <c r="ABM37" s="31"/>
      <c r="ABN37" s="31"/>
      <c r="ABO37" s="31"/>
      <c r="ABP37" s="31"/>
      <c r="ABQ37" s="31"/>
      <c r="ABR37" s="31"/>
      <c r="ABS37" s="31"/>
      <c r="ABT37" s="31"/>
      <c r="ABU37" s="31"/>
      <c r="ABV37" s="31"/>
      <c r="ABW37" s="31"/>
      <c r="ABX37" s="31"/>
      <c r="ABY37" s="31"/>
      <c r="ABZ37" s="31"/>
      <c r="ACA37" s="31"/>
      <c r="ACB37" s="31"/>
      <c r="ACC37" s="31"/>
      <c r="ACD37" s="31"/>
      <c r="ACE37" s="31"/>
      <c r="ACF37" s="31"/>
      <c r="ACG37" s="31"/>
      <c r="ACH37" s="31"/>
      <c r="ACI37" s="31"/>
      <c r="ACJ37" s="31"/>
      <c r="ACK37" s="31"/>
      <c r="ACL37" s="31"/>
      <c r="ACM37" s="31"/>
      <c r="ACN37" s="31"/>
      <c r="ACO37" s="31"/>
      <c r="ACP37" s="31"/>
      <c r="ACQ37" s="31"/>
      <c r="ACR37" s="31"/>
      <c r="ACS37" s="31"/>
      <c r="ACT37" s="31"/>
      <c r="ACU37" s="31"/>
      <c r="ACV37" s="31"/>
      <c r="ACW37" s="31"/>
      <c r="ACX37" s="31"/>
      <c r="ACY37" s="31"/>
      <c r="ACZ37" s="31"/>
      <c r="ADA37" s="31"/>
      <c r="ADB37" s="31"/>
      <c r="ADC37" s="31"/>
      <c r="ADD37" s="31"/>
      <c r="ADE37" s="31"/>
      <c r="ADF37" s="31"/>
      <c r="ADG37" s="31"/>
      <c r="ADH37" s="31"/>
      <c r="ADI37" s="31"/>
      <c r="ADJ37" s="31"/>
      <c r="ADK37" s="31"/>
      <c r="ADL37" s="31"/>
      <c r="ADM37" s="31"/>
      <c r="ADN37" s="31"/>
      <c r="ADO37" s="31"/>
      <c r="ADP37" s="31"/>
      <c r="ADQ37" s="31"/>
      <c r="ADR37" s="31"/>
      <c r="ADS37" s="31"/>
      <c r="ADT37" s="31"/>
      <c r="ADU37" s="31"/>
      <c r="ADV37" s="31"/>
      <c r="ADW37" s="31"/>
      <c r="ADX37" s="31"/>
      <c r="ADY37" s="31"/>
      <c r="ADZ37" s="31"/>
      <c r="AEA37" s="31"/>
      <c r="AEB37" s="31"/>
      <c r="AEC37" s="31"/>
      <c r="AED37" s="31"/>
      <c r="AEE37" s="31"/>
      <c r="AEF37" s="31"/>
      <c r="AEG37" s="31"/>
      <c r="AEH37" s="31"/>
      <c r="AEI37" s="31"/>
      <c r="AEJ37" s="31"/>
      <c r="AEK37" s="31"/>
      <c r="AEL37" s="31"/>
      <c r="AEM37" s="31"/>
      <c r="AEN37" s="31"/>
      <c r="AEO37" s="31"/>
      <c r="AEP37" s="31"/>
      <c r="AEQ37" s="31"/>
      <c r="AER37" s="31"/>
      <c r="AES37" s="31"/>
      <c r="AET37" s="31"/>
      <c r="AEU37" s="31"/>
      <c r="AEV37" s="31"/>
      <c r="AEW37" s="31"/>
      <c r="AEX37" s="31"/>
      <c r="AEY37" s="31"/>
      <c r="AEZ37" s="31"/>
      <c r="AFA37" s="31"/>
      <c r="AFB37" s="31"/>
      <c r="AFC37" s="31"/>
      <c r="AFD37" s="31"/>
      <c r="AFE37" s="31"/>
      <c r="AFF37" s="31"/>
      <c r="AFG37" s="31"/>
      <c r="AFH37" s="31"/>
      <c r="AFI37" s="31"/>
      <c r="AFJ37" s="31"/>
      <c r="AFK37" s="31"/>
      <c r="AFL37" s="31"/>
      <c r="AFM37" s="31"/>
      <c r="AFN37" s="31"/>
      <c r="AFO37" s="31"/>
      <c r="AFP37" s="31"/>
      <c r="AFQ37" s="31"/>
      <c r="AFR37" s="31"/>
      <c r="AFS37" s="31"/>
      <c r="AFT37" s="31"/>
      <c r="AFU37" s="31"/>
      <c r="AFV37" s="31"/>
      <c r="AFW37" s="31"/>
      <c r="AFX37" s="31"/>
      <c r="AFY37" s="31"/>
      <c r="AFZ37" s="31"/>
      <c r="AGA37" s="31"/>
      <c r="AGB37" s="31"/>
      <c r="AGC37" s="31"/>
      <c r="AGD37" s="31"/>
      <c r="AGE37" s="31"/>
      <c r="AGF37" s="31"/>
      <c r="AGG37" s="31"/>
      <c r="AGH37" s="31"/>
      <c r="AGI37" s="31"/>
      <c r="AGJ37" s="31"/>
      <c r="AGK37" s="31"/>
      <c r="AGL37" s="31"/>
      <c r="AGM37" s="31"/>
      <c r="AGN37" s="31"/>
      <c r="AGO37" s="31"/>
      <c r="AGP37" s="31"/>
      <c r="AGQ37" s="31"/>
      <c r="AGR37" s="31"/>
      <c r="AGS37" s="31"/>
      <c r="AGT37" s="31"/>
      <c r="AGU37" s="31"/>
      <c r="AGV37" s="31"/>
      <c r="AGW37" s="31"/>
      <c r="AGX37" s="31"/>
      <c r="AGY37" s="31"/>
      <c r="AGZ37" s="31"/>
      <c r="AHA37" s="31"/>
      <c r="AHB37" s="31"/>
      <c r="AHC37" s="31"/>
      <c r="AHD37" s="31"/>
      <c r="AHE37" s="31"/>
      <c r="AHF37" s="31"/>
      <c r="AHG37" s="31"/>
      <c r="AHH37" s="31"/>
      <c r="AHI37" s="31"/>
      <c r="AHJ37" s="31"/>
      <c r="AHK37" s="31"/>
      <c r="AHL37" s="31"/>
      <c r="AHM37" s="31"/>
      <c r="AHN37" s="31"/>
      <c r="AHO37" s="31"/>
      <c r="AHP37" s="31"/>
      <c r="AHQ37" s="31"/>
      <c r="AHR37" s="31"/>
      <c r="AHS37" s="31"/>
      <c r="AHT37" s="31"/>
      <c r="AHU37" s="31"/>
      <c r="AHV37" s="31"/>
      <c r="AHW37" s="31"/>
      <c r="AHX37" s="31"/>
      <c r="AHY37" s="31"/>
      <c r="AHZ37" s="31"/>
      <c r="AIA37" s="31"/>
      <c r="AIB37" s="31"/>
      <c r="AIC37" s="31"/>
      <c r="AID37" s="31"/>
      <c r="AIE37" s="31"/>
      <c r="AIF37" s="31"/>
      <c r="AIG37" s="31"/>
      <c r="AIH37" s="31"/>
      <c r="AII37" s="31"/>
      <c r="AIJ37" s="31"/>
      <c r="AIK37" s="31"/>
      <c r="AIL37" s="31"/>
      <c r="AIM37" s="31"/>
      <c r="AIN37" s="31"/>
      <c r="AIO37" s="31"/>
      <c r="AIP37" s="31"/>
      <c r="AIQ37" s="31"/>
      <c r="AIR37" s="31"/>
      <c r="AIS37" s="31"/>
      <c r="AIT37" s="31"/>
      <c r="AIU37" s="31"/>
      <c r="AIV37" s="31"/>
      <c r="AIW37" s="31"/>
      <c r="AIX37" s="31"/>
      <c r="AIY37" s="31"/>
      <c r="AIZ37" s="31"/>
      <c r="AJA37" s="31"/>
      <c r="AJB37" s="31"/>
      <c r="AJC37" s="31"/>
      <c r="AJD37" s="31"/>
      <c r="AJE37" s="31"/>
      <c r="AJF37" s="31"/>
      <c r="AJG37" s="31"/>
      <c r="AJH37" s="31"/>
      <c r="AJI37" s="31"/>
      <c r="AJJ37" s="31"/>
      <c r="AJK37" s="31"/>
      <c r="AJL37" s="31"/>
      <c r="AJM37" s="31"/>
      <c r="AJN37" s="31"/>
      <c r="AJO37" s="31"/>
      <c r="AJP37" s="31"/>
      <c r="AJQ37" s="31"/>
      <c r="AJR37" s="31"/>
      <c r="AJS37" s="31"/>
      <c r="AJT37" s="31"/>
      <c r="AJU37" s="31"/>
      <c r="AJV37" s="31"/>
      <c r="AJW37" s="31"/>
      <c r="AJX37" s="31"/>
      <c r="AJY37" s="31"/>
      <c r="AJZ37" s="31"/>
      <c r="AKA37" s="31"/>
      <c r="AKB37" s="31"/>
      <c r="AKC37" s="31"/>
      <c r="AKD37" s="31"/>
      <c r="AKE37" s="31"/>
      <c r="AKF37" s="31"/>
      <c r="AKG37" s="31"/>
      <c r="AKH37" s="31"/>
      <c r="AKI37" s="31"/>
      <c r="AKJ37" s="31"/>
      <c r="AKK37" s="31"/>
      <c r="AKL37" s="31"/>
      <c r="AKM37" s="31"/>
      <c r="AKN37" s="31"/>
      <c r="AKO37" s="31"/>
      <c r="AKP37" s="31"/>
      <c r="AKQ37" s="31"/>
      <c r="AKR37" s="31"/>
      <c r="AKS37" s="31"/>
      <c r="AKT37" s="31"/>
      <c r="AKU37" s="31"/>
      <c r="AKV37" s="31"/>
      <c r="AKW37" s="31"/>
      <c r="AKX37" s="31"/>
      <c r="AKY37" s="31"/>
      <c r="AKZ37" s="31"/>
      <c r="ALA37" s="31"/>
      <c r="ALB37" s="31"/>
      <c r="ALC37" s="31"/>
      <c r="ALD37" s="31"/>
      <c r="ALE37" s="31"/>
      <c r="ALF37" s="31"/>
      <c r="ALG37" s="31"/>
      <c r="ALH37" s="31"/>
      <c r="ALI37" s="31"/>
      <c r="ALJ37" s="31"/>
      <c r="ALK37" s="31"/>
      <c r="ALL37" s="31"/>
      <c r="ALM37" s="31"/>
      <c r="ALN37" s="31"/>
    </row>
    <row r="38" spans="1:1003" ht="15" customHeight="1">
      <c r="A38" s="16" t="s">
        <v>80</v>
      </c>
      <c r="B38" s="22" t="s">
        <v>81</v>
      </c>
      <c r="C38" s="45" t="s">
        <v>82</v>
      </c>
      <c r="D38" s="45"/>
      <c r="E38" s="22"/>
      <c r="F38" s="19"/>
      <c r="G38" s="20">
        <v>7055.5</v>
      </c>
      <c r="H38" s="15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</row>
    <row r="39" spans="1:1003" ht="24.95" customHeight="1">
      <c r="A39" s="16" t="s">
        <v>83</v>
      </c>
      <c r="B39" s="22" t="s">
        <v>84</v>
      </c>
      <c r="C39" s="45" t="s">
        <v>82</v>
      </c>
      <c r="D39" s="45"/>
      <c r="E39" s="22"/>
      <c r="F39" s="19"/>
      <c r="G39" s="20">
        <v>727.4</v>
      </c>
      <c r="H39" s="1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5.9" customHeight="1">
      <c r="A40" s="16" t="s">
        <v>85</v>
      </c>
      <c r="B40" s="22" t="s">
        <v>86</v>
      </c>
      <c r="C40" s="45" t="s">
        <v>82</v>
      </c>
      <c r="D40" s="45"/>
      <c r="E40" s="22"/>
      <c r="F40" s="19"/>
      <c r="G40" s="20">
        <v>0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5.9" customHeight="1">
      <c r="A41" s="16" t="s">
        <v>90</v>
      </c>
      <c r="B41" s="38" t="s">
        <v>91</v>
      </c>
      <c r="C41" s="45" t="s">
        <v>82</v>
      </c>
      <c r="D41" s="45"/>
      <c r="E41" s="38"/>
      <c r="F41" s="19"/>
      <c r="G41" s="20">
        <v>1566.4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42" customHeight="1">
      <c r="A42" s="12" t="s">
        <v>87</v>
      </c>
      <c r="B42" s="13" t="s">
        <v>88</v>
      </c>
      <c r="C42" s="45" t="s">
        <v>82</v>
      </c>
      <c r="D42" s="45"/>
      <c r="E42" s="22"/>
      <c r="F42" s="19"/>
      <c r="G42" s="14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7" customHeight="1">
      <c r="A43" s="33"/>
      <c r="B43" s="5"/>
      <c r="C43" s="5"/>
      <c r="D43" s="5"/>
      <c r="E43" s="42" t="s">
        <v>89</v>
      </c>
      <c r="F43" s="42"/>
      <c r="G43" s="55">
        <f>G10+G14+G24+G28+G29+G30+G35+G36+G37+G42</f>
        <v>137429.91</v>
      </c>
      <c r="H43" s="15" t="s">
        <v>96</v>
      </c>
    </row>
    <row r="44" spans="1:1003" ht="24.6" customHeight="1">
      <c r="A44" s="33"/>
      <c r="B44" s="5"/>
      <c r="C44" s="5"/>
      <c r="D44" s="5"/>
      <c r="E44" s="42" t="s">
        <v>93</v>
      </c>
      <c r="F44" s="42"/>
      <c r="G44" s="55">
        <v>105158.75</v>
      </c>
      <c r="H44" s="25" t="s">
        <v>96</v>
      </c>
    </row>
    <row r="45" spans="1:1003" ht="24.6" customHeight="1">
      <c r="A45" s="33"/>
      <c r="B45" s="5"/>
      <c r="C45" s="5"/>
      <c r="D45" s="5"/>
      <c r="E45" s="42" t="s">
        <v>94</v>
      </c>
      <c r="F45" s="42"/>
      <c r="G45" s="55">
        <v>127830</v>
      </c>
      <c r="H45" s="25" t="s">
        <v>96</v>
      </c>
    </row>
    <row r="46" spans="1:1003" ht="24.6" customHeight="1">
      <c r="A46" s="33"/>
      <c r="B46" s="39"/>
      <c r="C46" s="39"/>
      <c r="D46" s="39"/>
      <c r="E46" s="43" t="s">
        <v>95</v>
      </c>
      <c r="F46" s="44"/>
      <c r="G46" s="55">
        <v>9600</v>
      </c>
      <c r="H46" s="25" t="s">
        <v>96</v>
      </c>
    </row>
    <row r="47" spans="1:1003" ht="24.6" customHeight="1">
      <c r="A47" s="33"/>
      <c r="B47" s="5"/>
      <c r="C47" s="5"/>
      <c r="D47" s="5"/>
      <c r="E47" s="42" t="s">
        <v>106</v>
      </c>
      <c r="F47" s="42"/>
      <c r="G47" s="55">
        <f>G46+G45-G43</f>
        <v>8.999999999650754E-2</v>
      </c>
      <c r="H47" s="25" t="s">
        <v>96</v>
      </c>
    </row>
    <row r="48" spans="1:1003" ht="54" customHeight="1">
      <c r="A48" s="34"/>
      <c r="B48" s="34"/>
      <c r="C48" s="34"/>
      <c r="D48" s="34"/>
      <c r="E48" s="41" t="s">
        <v>97</v>
      </c>
      <c r="F48" s="41"/>
      <c r="G48" s="56">
        <v>104443</v>
      </c>
      <c r="H48" s="35" t="s">
        <v>96</v>
      </c>
    </row>
    <row r="49" spans="8:8">
      <c r="H49"/>
    </row>
    <row r="50" spans="8:8">
      <c r="H50"/>
    </row>
    <row r="51" spans="8:8">
      <c r="H51"/>
    </row>
    <row r="52" spans="8:8">
      <c r="H52"/>
    </row>
  </sheetData>
  <mergeCells count="55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29:D2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42:D42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E48:F48"/>
    <mergeCell ref="E43:F43"/>
    <mergeCell ref="E44:F44"/>
    <mergeCell ref="E45:F45"/>
    <mergeCell ref="E47:F47"/>
    <mergeCell ref="E46:F46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865</cp:revision>
  <cp:lastPrinted>2022-03-05T08:35:23Z</cp:lastPrinted>
  <dcterms:created xsi:type="dcterms:W3CDTF">2016-02-12T10:30:15Z</dcterms:created>
  <dcterms:modified xsi:type="dcterms:W3CDTF">2025-03-10T05:01:23Z</dcterms:modified>
</cp:coreProperties>
</file>