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52" i="1" l="1"/>
  <c r="G41" i="1"/>
  <c r="G34" i="1"/>
  <c r="G28" i="1"/>
  <c r="G22" i="1"/>
  <c r="G19" i="1"/>
  <c r="G15" i="1"/>
  <c r="G10" i="1"/>
  <c r="G46" i="1" s="1"/>
  <c r="G49" i="1" s="1"/>
</calcChain>
</file>

<file path=xl/sharedStrings.xml><?xml version="1.0" encoding="utf-8"?>
<sst xmlns="http://schemas.openxmlformats.org/spreadsheetml/2006/main" count="134" uniqueCount="106">
  <si>
    <t>Отчет о выполненных работах за 2021 г. в многоквартирном доме по адресу: г. Никольское, Советский пр.,  д. 160</t>
  </si>
  <si>
    <t>Обслуживающая организация: ООО «Наш город»</t>
  </si>
  <si>
    <t>Год ввода в эксплуатацию:</t>
  </si>
  <si>
    <t>1965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</si>
  <si>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</si>
  <si>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</si>
  <si>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</si>
  <si>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t>3-4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</si>
  <si>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</si>
  <si>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</si>
  <si>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</si>
  <si>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</si>
  <si>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</si>
  <si>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</si>
  <si>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</si>
  <si>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</si>
  <si>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</si>
  <si>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</si>
  <si>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</si>
  <si>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</si>
  <si>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</si>
  <si>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</si>
  <si>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</si>
  <si>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</si>
  <si>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</si>
  <si>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</si>
  <si>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</si>
  <si>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</si>
  <si>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Выборочный ремонт и окраска участка фасада над входом пар.1</t>
  </si>
  <si>
    <t>октябрь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</si>
  <si>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</si>
  <si>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</si>
  <si>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</si>
  <si>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</si>
  <si>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</si>
  <si>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</si>
  <si>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</si>
  <si>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</si>
  <si>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</si>
  <si>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</si>
  <si>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</si>
  <si>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</si>
  <si>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</si>
  <si>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</si>
  <si>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</si>
  <si>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</si>
  <si>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</si>
  <si>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</si>
  <si>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</si>
  <si>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</si>
  <si>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Чердак-монтаж труб для развоздушивания системы ЦО</t>
  </si>
  <si>
    <t>Чердак-замена участка лежака ЦО,з/арматуры и утепление труб</t>
  </si>
  <si>
    <t>декабрь</t>
  </si>
  <si>
    <t>Чердак-монтаж насоса на систему ЦО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</si>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</sst>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64"/>
  <sheetViews>
    <sheetView tabSelected="1" workbookViewId="0">
      <selection sqref="A1:G1"/>
    </sheetView>
  </sheetViews>
  <sheetFormatPr defaultRowHeight="12.7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9.5" style="38" customWidth="1"/>
    <col min="6" max="6" width="12.5" style="38" customWidth="1"/>
    <col min="7" max="7" width="11.125" style="39" customWidth="1"/>
    <col min="8" max="1024" width="10.625" style="3" customWidth="1"/>
    <col min="1025" max="1027" width="9" style="3" customWidth="1"/>
    <col min="1028" max="1028" width="9" customWidth="1"/>
  </cols>
  <sheetData>
    <row r="1" spans="1:1003" ht="23.1" customHeight="1">
      <c r="A1" s="40" t="s">
        <v>0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1" t="s">
        <v>1</v>
      </c>
      <c r="B2" s="41"/>
      <c r="C2" s="41"/>
      <c r="D2" s="4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1" t="s">
        <v>2</v>
      </c>
      <c r="B3" s="41"/>
      <c r="C3" s="42" t="s">
        <v>3</v>
      </c>
      <c r="D3" s="42"/>
      <c r="E3" s="4" t="s">
        <v>4</v>
      </c>
      <c r="F3" s="4">
        <v>16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1" t="s">
        <v>5</v>
      </c>
      <c r="B4" s="41"/>
      <c r="C4" s="43">
        <v>1765.19</v>
      </c>
      <c r="D4" s="43"/>
      <c r="E4" s="4" t="s">
        <v>6</v>
      </c>
      <c r="F4" s="4" t="s">
        <v>7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1" t="s">
        <v>8</v>
      </c>
      <c r="B5" s="41"/>
      <c r="C5" s="43">
        <v>1431.19</v>
      </c>
      <c r="D5" s="43"/>
      <c r="E5" s="4" t="s">
        <v>9</v>
      </c>
      <c r="F5" s="4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41" t="s">
        <v>10</v>
      </c>
      <c r="B6" s="41"/>
      <c r="C6" s="43">
        <v>334</v>
      </c>
      <c r="D6" s="4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4"/>
      <c r="D7" s="4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11</v>
      </c>
      <c r="B8" s="45" t="s">
        <v>12</v>
      </c>
      <c r="C8" s="45" t="s">
        <v>13</v>
      </c>
      <c r="D8" s="45"/>
      <c r="E8" s="45" t="s">
        <v>14</v>
      </c>
      <c r="F8" s="45" t="s">
        <v>15</v>
      </c>
      <c r="G8" s="10" t="s">
        <v>16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5"/>
      <c r="B9" s="45"/>
      <c r="C9" s="45"/>
      <c r="D9" s="45"/>
      <c r="E9" s="45"/>
      <c r="F9" s="45"/>
      <c r="G9" s="10" t="s">
        <v>17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18</v>
      </c>
      <c r="B10" s="46" t="s">
        <v>19</v>
      </c>
      <c r="C10" s="46"/>
      <c r="D10" s="46"/>
      <c r="E10" s="46"/>
      <c r="F10" s="46"/>
      <c r="G10" s="14">
        <f>G11+G12+G13</f>
        <v>79147.819999999992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20</v>
      </c>
      <c r="B11" s="17" t="s">
        <v>21</v>
      </c>
      <c r="C11" s="47" t="s">
        <v>22</v>
      </c>
      <c r="D11" s="47"/>
      <c r="E11" s="17"/>
      <c r="F11" s="19"/>
      <c r="G11" s="20">
        <v>23610.3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23</v>
      </c>
      <c r="B12" s="18" t="s">
        <v>24</v>
      </c>
      <c r="C12" s="47" t="s">
        <v>22</v>
      </c>
      <c r="D12" s="47"/>
      <c r="E12" s="17"/>
      <c r="F12" s="19"/>
      <c r="G12" s="20">
        <v>52925.599999999999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25</v>
      </c>
      <c r="B13" s="17" t="s">
        <v>26</v>
      </c>
      <c r="C13" s="48" t="s">
        <v>27</v>
      </c>
      <c r="D13" s="48"/>
      <c r="E13" s="22" t="s">
        <v>28</v>
      </c>
      <c r="F13" s="19" t="s">
        <v>29</v>
      </c>
      <c r="G13" s="20">
        <v>2611.92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18.95" customHeight="1">
      <c r="A14" s="23"/>
      <c r="B14" s="18"/>
      <c r="C14" s="47" t="s">
        <v>27</v>
      </c>
      <c r="D14" s="47"/>
      <c r="E14" s="22"/>
      <c r="F14" s="19"/>
      <c r="G14" s="20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30</v>
      </c>
      <c r="B15" s="46" t="s">
        <v>31</v>
      </c>
      <c r="C15" s="46"/>
      <c r="D15" s="46"/>
      <c r="E15" s="46"/>
      <c r="F15" s="46"/>
      <c r="G15" s="14">
        <f>G16+G17+G18</f>
        <v>1230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32</v>
      </c>
      <c r="B16" s="17" t="s">
        <v>33</v>
      </c>
      <c r="C16" s="48" t="s">
        <v>34</v>
      </c>
      <c r="D16" s="48"/>
      <c r="E16" s="22" t="s">
        <v>35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8.25" customHeight="1">
      <c r="A17" s="16" t="s">
        <v>36</v>
      </c>
      <c r="B17" s="17" t="s">
        <v>37</v>
      </c>
      <c r="C17" s="48" t="s">
        <v>38</v>
      </c>
      <c r="D17" s="48"/>
      <c r="E17" s="22"/>
      <c r="F17" s="19"/>
      <c r="G17" s="20">
        <v>1230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5.75" customHeight="1">
      <c r="A18" s="16" t="s">
        <v>39</v>
      </c>
      <c r="B18" s="17" t="s">
        <v>40</v>
      </c>
      <c r="C18" s="48" t="s">
        <v>41</v>
      </c>
      <c r="D18" s="48"/>
      <c r="E18" s="22" t="s">
        <v>35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53.25" customHeight="1">
      <c r="A19" s="16" t="s">
        <v>42</v>
      </c>
      <c r="B19" s="17" t="s">
        <v>43</v>
      </c>
      <c r="C19" s="48" t="s">
        <v>27</v>
      </c>
      <c r="D19" s="48"/>
      <c r="E19" s="22"/>
      <c r="F19" s="19"/>
      <c r="G19" s="15">
        <f>G20+G21+G22+G26+G27</f>
        <v>302649.31000000006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7.5" customHeight="1">
      <c r="A20" s="16" t="s">
        <v>44</v>
      </c>
      <c r="B20" s="17" t="s">
        <v>45</v>
      </c>
      <c r="C20" s="48" t="s">
        <v>22</v>
      </c>
      <c r="D20" s="48"/>
      <c r="E20" s="22"/>
      <c r="F20" s="19"/>
      <c r="G20" s="20">
        <v>28466.7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1.25" customHeight="1">
      <c r="A21" s="16" t="s">
        <v>46</v>
      </c>
      <c r="B21" s="17" t="s">
        <v>47</v>
      </c>
      <c r="C21" s="48" t="s">
        <v>27</v>
      </c>
      <c r="D21" s="48"/>
      <c r="E21" s="22"/>
      <c r="F21" s="19"/>
      <c r="G21" s="20">
        <v>99824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32.25" customHeight="1">
      <c r="A22" s="16" t="s">
        <v>48</v>
      </c>
      <c r="B22" s="17" t="s">
        <v>49</v>
      </c>
      <c r="C22" s="48" t="s">
        <v>27</v>
      </c>
      <c r="D22" s="48"/>
      <c r="E22" s="22"/>
      <c r="F22" s="19"/>
      <c r="G22" s="14">
        <f>G23+G24+G25</f>
        <v>93480.510000000009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17"/>
      <c r="C23" s="48" t="s">
        <v>27</v>
      </c>
      <c r="D23" s="48"/>
      <c r="E23" s="22" t="s">
        <v>50</v>
      </c>
      <c r="F23" s="19" t="s">
        <v>29</v>
      </c>
      <c r="G23" s="20">
        <v>25493.21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/>
      <c r="B24" s="17"/>
      <c r="C24" s="48" t="s">
        <v>27</v>
      </c>
      <c r="D24" s="48"/>
      <c r="E24" s="22" t="s">
        <v>51</v>
      </c>
      <c r="F24" s="19" t="s">
        <v>52</v>
      </c>
      <c r="G24" s="20">
        <v>41736.400000000001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/>
      <c r="B25" s="17"/>
      <c r="C25" s="48" t="s">
        <v>27</v>
      </c>
      <c r="D25" s="48"/>
      <c r="E25" s="22" t="s">
        <v>53</v>
      </c>
      <c r="F25" s="19" t="s">
        <v>52</v>
      </c>
      <c r="G25" s="20">
        <v>26250.9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18.95" customHeight="1">
      <c r="A26" s="23" t="s">
        <v>54</v>
      </c>
      <c r="B26" s="18" t="s">
        <v>55</v>
      </c>
      <c r="C26" s="47" t="s">
        <v>56</v>
      </c>
      <c r="D26" s="47"/>
      <c r="E26" s="22"/>
      <c r="F26" s="19"/>
      <c r="G26" s="20">
        <v>49319.4</v>
      </c>
      <c r="H26" s="24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18.95" customHeight="1">
      <c r="A27" s="23" t="s">
        <v>57</v>
      </c>
      <c r="B27" s="18" t="s">
        <v>58</v>
      </c>
      <c r="C27" s="47" t="s">
        <v>27</v>
      </c>
      <c r="D27" s="47"/>
      <c r="E27" s="17"/>
      <c r="F27" s="19"/>
      <c r="G27" s="20">
        <v>31558.7</v>
      </c>
      <c r="H27" s="24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30.95" customHeight="1">
      <c r="A28" s="16" t="s">
        <v>59</v>
      </c>
      <c r="B28" s="26" t="s">
        <v>60</v>
      </c>
      <c r="C28" s="48" t="s">
        <v>27</v>
      </c>
      <c r="D28" s="48"/>
      <c r="E28" s="22"/>
      <c r="F28" s="19"/>
      <c r="G28" s="15">
        <f>G29+G30+G31</f>
        <v>31374.400000000001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.95" customHeight="1">
      <c r="A29" s="16" t="s">
        <v>61</v>
      </c>
      <c r="B29" s="17" t="s">
        <v>62</v>
      </c>
      <c r="C29" s="48" t="s">
        <v>22</v>
      </c>
      <c r="D29" s="48"/>
      <c r="E29" s="22"/>
      <c r="F29" s="19"/>
      <c r="G29" s="20">
        <v>4201.5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3" ht="30" customHeight="1">
      <c r="A30" s="16" t="s">
        <v>63</v>
      </c>
      <c r="B30" s="18" t="s">
        <v>64</v>
      </c>
      <c r="C30" s="47" t="s">
        <v>22</v>
      </c>
      <c r="D30" s="47"/>
      <c r="E30" s="22"/>
      <c r="F30" s="27"/>
      <c r="G30" s="20">
        <v>27172.9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" customHeight="1">
      <c r="A31" s="16" t="s">
        <v>65</v>
      </c>
      <c r="B31" s="17" t="s">
        <v>66</v>
      </c>
      <c r="C31" s="48" t="s">
        <v>27</v>
      </c>
      <c r="D31" s="48"/>
      <c r="E31" s="22"/>
      <c r="F31" s="19"/>
      <c r="G31" s="20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42" customHeight="1">
      <c r="A32" s="12" t="s">
        <v>67</v>
      </c>
      <c r="B32" s="13" t="s">
        <v>68</v>
      </c>
      <c r="C32" s="48" t="s">
        <v>56</v>
      </c>
      <c r="D32" s="48"/>
      <c r="E32" s="22" t="s">
        <v>69</v>
      </c>
      <c r="F32" s="19"/>
      <c r="G32" s="14">
        <v>3409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30.95" customHeight="1">
      <c r="A33" s="12" t="s">
        <v>70</v>
      </c>
      <c r="B33" s="13" t="s">
        <v>71</v>
      </c>
      <c r="C33" s="48" t="s">
        <v>56</v>
      </c>
      <c r="D33" s="48"/>
      <c r="E33" s="17" t="s">
        <v>35</v>
      </c>
      <c r="F33" s="19"/>
      <c r="G33" s="14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.95" customHeight="1">
      <c r="A34" s="12" t="s">
        <v>72</v>
      </c>
      <c r="B34" s="13" t="s">
        <v>73</v>
      </c>
      <c r="C34" s="44"/>
      <c r="D34" s="44"/>
      <c r="E34" s="10"/>
      <c r="F34" s="28"/>
      <c r="G34" s="14">
        <f>G35+G36+G37+G38</f>
        <v>79281.36</v>
      </c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29"/>
    </row>
    <row r="35" spans="1:1003" ht="30" customHeight="1">
      <c r="A35" s="16" t="s">
        <v>74</v>
      </c>
      <c r="B35" s="22" t="s">
        <v>75</v>
      </c>
      <c r="C35" s="48" t="s">
        <v>41</v>
      </c>
      <c r="D35" s="48"/>
      <c r="E35" s="17"/>
      <c r="F35" s="19"/>
      <c r="G35" s="20">
        <v>40906.5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30" customHeight="1">
      <c r="A36" s="16" t="s">
        <v>76</v>
      </c>
      <c r="B36" s="22" t="s">
        <v>77</v>
      </c>
      <c r="C36" s="48" t="s">
        <v>41</v>
      </c>
      <c r="D36" s="48"/>
      <c r="E36" s="17"/>
      <c r="F36" s="19"/>
      <c r="G36" s="20">
        <v>14026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0.100000000000001" customHeight="1">
      <c r="A37" s="16" t="s">
        <v>78</v>
      </c>
      <c r="B37" s="22" t="s">
        <v>79</v>
      </c>
      <c r="C37" s="49" t="s">
        <v>80</v>
      </c>
      <c r="D37" s="49"/>
      <c r="E37" s="27"/>
      <c r="F37" s="19"/>
      <c r="G37" s="25">
        <v>203.2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64.5" customHeight="1">
      <c r="A38" s="16" t="s">
        <v>81</v>
      </c>
      <c r="B38" s="17" t="s">
        <v>82</v>
      </c>
      <c r="C38" s="48" t="s">
        <v>56</v>
      </c>
      <c r="D38" s="48"/>
      <c r="E38" s="17"/>
      <c r="F38" s="19"/>
      <c r="G38" s="20">
        <v>24145.66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27.95" customHeight="1">
      <c r="A39" s="10" t="s">
        <v>83</v>
      </c>
      <c r="B39" s="13" t="s">
        <v>84</v>
      </c>
      <c r="C39" s="48" t="s">
        <v>22</v>
      </c>
      <c r="D39" s="48"/>
      <c r="E39" s="10"/>
      <c r="F39" s="28"/>
      <c r="G39" s="14">
        <v>77091.100000000006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27.95" customHeight="1">
      <c r="A40" s="10" t="s">
        <v>85</v>
      </c>
      <c r="B40" s="13" t="s">
        <v>86</v>
      </c>
      <c r="C40" s="48" t="s">
        <v>22</v>
      </c>
      <c r="D40" s="48"/>
      <c r="E40" s="10"/>
      <c r="F40" s="28"/>
      <c r="G40" s="14">
        <v>11120.5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9"/>
    </row>
    <row r="41" spans="1:1003" ht="16.899999999999999" customHeight="1">
      <c r="A41" s="12" t="s">
        <v>87</v>
      </c>
      <c r="B41" s="13" t="s">
        <v>88</v>
      </c>
      <c r="C41" s="44"/>
      <c r="D41" s="44"/>
      <c r="E41" s="30"/>
      <c r="F41" s="10"/>
      <c r="G41" s="14">
        <f>G42+G43+G44</f>
        <v>32274.42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15" customHeight="1">
      <c r="A42" s="16" t="s">
        <v>89</v>
      </c>
      <c r="B42" s="22" t="s">
        <v>90</v>
      </c>
      <c r="C42" s="49" t="s">
        <v>91</v>
      </c>
      <c r="D42" s="49"/>
      <c r="E42" s="22"/>
      <c r="F42" s="19"/>
      <c r="G42" s="20">
        <v>26228.62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4.95" customHeight="1">
      <c r="A43" s="16" t="s">
        <v>92</v>
      </c>
      <c r="B43" s="22" t="s">
        <v>93</v>
      </c>
      <c r="C43" s="49" t="s">
        <v>91</v>
      </c>
      <c r="D43" s="49"/>
      <c r="E43" s="22"/>
      <c r="F43" s="19"/>
      <c r="G43" s="20">
        <v>1842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94</v>
      </c>
      <c r="B44" s="22" t="s">
        <v>95</v>
      </c>
      <c r="C44" s="49" t="s">
        <v>91</v>
      </c>
      <c r="D44" s="49"/>
      <c r="E44" s="22"/>
      <c r="F44" s="19"/>
      <c r="G44" s="20">
        <v>4203.8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42" customHeight="1">
      <c r="A45" s="12" t="s">
        <v>96</v>
      </c>
      <c r="B45" s="13" t="s">
        <v>97</v>
      </c>
      <c r="C45" s="49" t="s">
        <v>91</v>
      </c>
      <c r="D45" s="49"/>
      <c r="E45" s="22"/>
      <c r="F45" s="19"/>
      <c r="G45" s="14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7" customHeight="1">
      <c r="A46" s="33"/>
      <c r="B46" s="5"/>
      <c r="C46" s="5"/>
      <c r="D46" s="5"/>
      <c r="E46" s="50" t="s">
        <v>98</v>
      </c>
      <c r="F46" s="50"/>
      <c r="G46" s="34">
        <f>G10+G15+G19+G28+G32+G33+G34+G39+G40+G41+G45</f>
        <v>617577.91000000015</v>
      </c>
      <c r="H46" s="15"/>
    </row>
    <row r="47" spans="1:1003" ht="24.6" customHeight="1">
      <c r="A47" s="33"/>
      <c r="B47" s="5"/>
      <c r="C47" s="5"/>
      <c r="D47" s="5"/>
      <c r="E47" s="50" t="s">
        <v>99</v>
      </c>
      <c r="F47" s="50"/>
      <c r="G47" s="34">
        <v>423323.4</v>
      </c>
      <c r="H47" s="5"/>
    </row>
    <row r="48" spans="1:1003" ht="24.6" customHeight="1">
      <c r="A48" s="33"/>
      <c r="B48" s="5"/>
      <c r="C48" s="5"/>
      <c r="D48" s="5"/>
      <c r="E48" s="50" t="s">
        <v>100</v>
      </c>
      <c r="F48" s="50"/>
      <c r="G48" s="34">
        <v>338146.9</v>
      </c>
      <c r="H48" s="5"/>
    </row>
    <row r="49" spans="1:8" ht="24.6" customHeight="1">
      <c r="A49" s="33"/>
      <c r="B49" s="5"/>
      <c r="C49" s="5"/>
      <c r="D49" s="5"/>
      <c r="E49" s="50" t="s">
        <v>101</v>
      </c>
      <c r="F49" s="50"/>
      <c r="G49" s="34">
        <f>G48-G46</f>
        <v>-279431.01000000013</v>
      </c>
      <c r="H49" s="5"/>
    </row>
    <row r="50" spans="1:8" ht="48.75" customHeight="1">
      <c r="A50" s="35"/>
      <c r="B50" s="35"/>
      <c r="C50" s="35"/>
      <c r="D50" s="35"/>
      <c r="E50" s="51" t="s">
        <v>102</v>
      </c>
      <c r="F50" s="51"/>
      <c r="G50" s="36">
        <v>-135841.5</v>
      </c>
      <c r="H50" s="37"/>
    </row>
    <row r="51" spans="1:8" ht="31.5" customHeight="1">
      <c r="A51" s="35"/>
      <c r="B51" s="35"/>
      <c r="C51" s="35"/>
      <c r="D51" s="35"/>
      <c r="E51" s="52" t="s">
        <v>103</v>
      </c>
      <c r="F51" s="52"/>
      <c r="G51" s="36">
        <v>9600</v>
      </c>
      <c r="H51" s="37"/>
    </row>
    <row r="52" spans="1:8" ht="30" customHeight="1">
      <c r="A52" s="35"/>
      <c r="B52" s="35"/>
      <c r="C52" s="35"/>
      <c r="D52" s="35"/>
      <c r="E52" s="52" t="s">
        <v>104</v>
      </c>
      <c r="F52" s="52"/>
      <c r="G52" s="36">
        <f>G50+G51</f>
        <v>-126241.5</v>
      </c>
      <c r="H52" s="37"/>
    </row>
    <row r="53" spans="1:8" ht="49.5" customHeight="1">
      <c r="A53" s="35"/>
      <c r="B53" s="35"/>
      <c r="C53" s="35"/>
      <c r="D53" s="35"/>
      <c r="E53" s="51" t="s">
        <v>105</v>
      </c>
      <c r="F53" s="51"/>
      <c r="G53" s="36">
        <v>522552.05</v>
      </c>
      <c r="H53" s="37"/>
    </row>
    <row r="54" spans="1:8" ht="14.25"/>
    <row r="55" spans="1:8" ht="14.25"/>
    <row r="56" spans="1:8" ht="14.25"/>
    <row r="57" spans="1:8" ht="14.25"/>
    <row r="58" spans="1:8" ht="14.25"/>
    <row r="59" spans="1:8" ht="14.25"/>
    <row r="60" spans="1:8" ht="14.25"/>
    <row r="61" spans="1:8" ht="14.25"/>
    <row r="62" spans="1:8" ht="14.25"/>
    <row r="63" spans="1:8" ht="14.25"/>
    <row r="64" spans="1:8" ht="14.25"/>
  </sheetData>
  <mergeCells count="60">
    <mergeCell ref="E50:F50"/>
    <mergeCell ref="E51:F51"/>
    <mergeCell ref="E52:F52"/>
    <mergeCell ref="E53:F53"/>
    <mergeCell ref="C44:D44"/>
    <mergeCell ref="C45:D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B15:F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916</cp:revision>
  <cp:lastPrinted>2022-03-05T05:42:47Z</cp:lastPrinted>
  <dcterms:created xsi:type="dcterms:W3CDTF">2016-02-12T10:30:15Z</dcterms:created>
  <dcterms:modified xsi:type="dcterms:W3CDTF">2022-03-16T11:24:39Z</dcterms:modified>
</cp:coreProperties>
</file>