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/>
  <c r="G18"/>
  <c r="G14" s="1"/>
  <c r="G30"/>
  <c r="G24"/>
  <c r="G10"/>
  <c r="G43" l="1"/>
  <c r="G46" s="1"/>
  <c r="G48" s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<sst xmlns="http://schemas.openxmlformats.org/spreadsheetml/2006/main" count="125" uniqueCount="102">
  <si>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</si>
  <si>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</si>
  <si>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</si>
  <si>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</si>
  <si>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</si>
  <si>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</si>
  <si>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</si>
  <si>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</si>
  <si>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</si>
  <si>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</si>
  <si>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</si>
  <si>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</si>
  <si>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</si>
  <si>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</si>
  <si>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</si>
  <si>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</si>
  <si>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</si>
  <si>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</si>
  <si>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</si>
  <si>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</si>
  <si>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</si>
  <si>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</si>
  <si>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</si>
  <si>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</si>
  <si>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</si>
  <si>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</si>
  <si>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</si>
  <si>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</si>
  <si>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</si>
  <si>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</si>
  <si>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</si>
  <si>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</si>
  <si>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</si>
  <si>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</si>
  <si>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</si>
  <si>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</si>
  <si>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</si>
  <si>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</si>
  <si>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</si>
  <si>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</si>
  <si>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</si>
  <si>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</si>
  <si>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</si>
  <si>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</si>
  <si>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</si>
  <si>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</si>
  <si>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</si>
  <si>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</si>
  <si>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</si>
  <si>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</si>
  <si>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</si>
  <si>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</si>
  <si>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</si>
  <si>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</si>
  <si>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</si>
  <si>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</si>
  <si>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</si>
  <si>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</si>
  <si>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</si>
  <si>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</si>
  <si>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</si>
  <si>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</si>
  <si>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</si>
  <si>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</si>
  <si>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</si>
  <si>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</si>
  <si>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</si>
  <si>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</si>
  <si>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</si>
  <si>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</si>
  <si>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</si>
  <si>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</si>
  <si>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</si>
  <si>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</si>
  <si>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</si>
  <si>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</si>
  <si>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</si>
  <si>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</si>
  <si>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</si>
  <si>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</si>
  <si>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</si>
  <si>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</si>
  <si>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</si>
  <si>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</si>
  <si>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</si>
  <si>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</si>
  <si>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</si>
  <si>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</si>
  <si>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</si>
  <si>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</si>
  <si>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</si>
  <si>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</si>
  <si>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</si>
  <si>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Спортивная,  д. 8</t>
  </si>
  <si>
    <t>Монтаж освещения в тамбуре,установка автомата-пар.1</t>
  </si>
  <si>
    <t>20.12.2023г</t>
  </si>
  <si>
    <t>Начислено за 2023 г.:</t>
  </si>
  <si>
    <t>Получено за 2023 г.:</t>
  </si>
  <si>
    <t>Остаток: 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</si>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</sst>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34" workbookViewId="0">
      <selection activeCell="G47" sqref="G47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1" t="s">
        <v>93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561.04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517.04</v>
      </c>
      <c r="D5" s="5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" customHeight="1">
      <c r="A6" s="52" t="s">
        <v>8</v>
      </c>
      <c r="B6" s="52"/>
      <c r="C6" s="54">
        <v>44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7761.7000000000007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6825.1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936.6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9" t="s">
        <v>27</v>
      </c>
      <c r="C14" s="49"/>
      <c r="D14" s="49"/>
      <c r="E14" s="49"/>
      <c r="F14" s="49"/>
      <c r="G14" s="14">
        <f>G15+G16+G17+G18</f>
        <v>31099.499999999996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4085.8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G19+G20+G21+G22+G23</f>
        <v>27013.699999999997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5.25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4634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6" t="s">
        <v>25</v>
      </c>
      <c r="D20" s="46"/>
      <c r="E20" s="22"/>
      <c r="F20" s="19"/>
      <c r="G20" s="20">
        <v>4965.1000000000004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3" customHeight="1">
      <c r="A21" s="16" t="s">
        <v>44</v>
      </c>
      <c r="B21" s="17" t="s">
        <v>45</v>
      </c>
      <c r="C21" s="46" t="s">
        <v>25</v>
      </c>
      <c r="D21" s="46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6" t="s">
        <v>48</v>
      </c>
      <c r="D22" s="46"/>
      <c r="E22" s="22"/>
      <c r="F22" s="19"/>
      <c r="G22" s="20">
        <v>16414.599999999999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6" t="s">
        <v>25</v>
      </c>
      <c r="D23" s="46"/>
      <c r="E23" s="22"/>
      <c r="F23" s="19"/>
      <c r="G23" s="20">
        <v>1000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6" t="s">
        <v>25</v>
      </c>
      <c r="D24" s="46"/>
      <c r="E24" s="22"/>
      <c r="F24" s="19"/>
      <c r="G24" s="15">
        <f>G25+G26+G27</f>
        <v>5081.3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6" t="s">
        <v>20</v>
      </c>
      <c r="D25" s="46"/>
      <c r="E25" s="22"/>
      <c r="F25" s="19"/>
      <c r="G25" s="20">
        <v>790.8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8" t="s">
        <v>20</v>
      </c>
      <c r="D26" s="48"/>
      <c r="E26" s="22"/>
      <c r="F26" s="25"/>
      <c r="G26" s="20">
        <v>938.5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6" t="s">
        <v>25</v>
      </c>
      <c r="D27" s="46"/>
      <c r="E27" s="41" t="s">
        <v>94</v>
      </c>
      <c r="F27" s="19" t="s">
        <v>95</v>
      </c>
      <c r="G27" s="14">
        <v>3352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6" t="s">
        <v>48</v>
      </c>
      <c r="D28" s="46"/>
      <c r="E28" s="22" t="s">
        <v>61</v>
      </c>
      <c r="F28" s="19"/>
      <c r="G28" s="14">
        <v>2232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6" t="s">
        <v>48</v>
      </c>
      <c r="D29" s="46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7"/>
      <c r="D30" s="47"/>
      <c r="E30" s="10"/>
      <c r="F30" s="26"/>
      <c r="G30" s="14">
        <f>G31+G32+G33+G34</f>
        <v>15779.5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46" t="s">
        <v>37</v>
      </c>
      <c r="D31" s="46"/>
      <c r="E31" s="17"/>
      <c r="F31" s="19"/>
      <c r="G31" s="20">
        <v>15626.5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68</v>
      </c>
      <c r="B32" s="22" t="s">
        <v>69</v>
      </c>
      <c r="C32" s="46" t="s">
        <v>37</v>
      </c>
      <c r="D32" s="46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70</v>
      </c>
      <c r="B33" s="22" t="s">
        <v>71</v>
      </c>
      <c r="C33" s="44" t="s">
        <v>72</v>
      </c>
      <c r="D33" s="44"/>
      <c r="E33" s="25"/>
      <c r="F33" s="19"/>
      <c r="G33" s="23">
        <v>153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6.75" customHeight="1">
      <c r="A34" s="16" t="s">
        <v>73</v>
      </c>
      <c r="B34" s="17" t="s">
        <v>74</v>
      </c>
      <c r="C34" s="46" t="s">
        <v>48</v>
      </c>
      <c r="D34" s="46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75</v>
      </c>
      <c r="B35" s="13" t="s">
        <v>76</v>
      </c>
      <c r="C35" s="46" t="s">
        <v>20</v>
      </c>
      <c r="D35" s="46"/>
      <c r="E35" s="10"/>
      <c r="F35" s="26"/>
      <c r="G35" s="14">
        <v>16744.8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77</v>
      </c>
      <c r="B36" s="13" t="s">
        <v>78</v>
      </c>
      <c r="C36" s="46" t="s">
        <v>20</v>
      </c>
      <c r="D36" s="46"/>
      <c r="E36" s="10"/>
      <c r="F36" s="26"/>
      <c r="G36" s="14">
        <v>3480.9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79</v>
      </c>
      <c r="B37" s="13" t="s">
        <v>80</v>
      </c>
      <c r="C37" s="47"/>
      <c r="D37" s="47"/>
      <c r="E37" s="28"/>
      <c r="F37" s="10"/>
      <c r="G37" s="14">
        <f>SUM(G38:G41)</f>
        <v>6782.1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44" t="s">
        <v>83</v>
      </c>
      <c r="D38" s="44"/>
      <c r="E38" s="22"/>
      <c r="F38" s="19"/>
      <c r="G38" s="20">
        <v>4710.2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44" t="s">
        <v>83</v>
      </c>
      <c r="D39" s="44"/>
      <c r="E39" s="22"/>
      <c r="F39" s="19"/>
      <c r="G39" s="20">
        <v>658.8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44" t="s">
        <v>83</v>
      </c>
      <c r="D40" s="44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91</v>
      </c>
      <c r="B41" s="39" t="s">
        <v>92</v>
      </c>
      <c r="C41" s="44" t="s">
        <v>83</v>
      </c>
      <c r="D41" s="44"/>
      <c r="E41" s="39"/>
      <c r="F41" s="19"/>
      <c r="G41" s="20">
        <v>1413.1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44" t="s">
        <v>83</v>
      </c>
      <c r="D42" s="44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45" t="s">
        <v>90</v>
      </c>
      <c r="F43" s="45"/>
      <c r="G43" s="32">
        <f>G10+G14+G24+G28+G29+G30+G35+G36+G37+G42</f>
        <v>88961.8</v>
      </c>
      <c r="H43" s="15"/>
    </row>
    <row r="44" spans="1:1003" ht="24.6" customHeight="1">
      <c r="A44" s="31"/>
      <c r="B44" s="5"/>
      <c r="C44" s="5"/>
      <c r="D44" s="5"/>
      <c r="E44" s="45" t="s">
        <v>96</v>
      </c>
      <c r="F44" s="45"/>
      <c r="G44" s="32">
        <v>114142.72</v>
      </c>
      <c r="H44" s="33"/>
    </row>
    <row r="45" spans="1:1003" ht="24.6" customHeight="1">
      <c r="A45" s="31"/>
      <c r="B45" s="5"/>
      <c r="C45" s="5"/>
      <c r="D45" s="5"/>
      <c r="E45" s="45" t="s">
        <v>97</v>
      </c>
      <c r="F45" s="45"/>
      <c r="G45" s="32">
        <v>98386.4</v>
      </c>
      <c r="H45" s="33"/>
    </row>
    <row r="46" spans="1:1003" ht="24.6" customHeight="1">
      <c r="A46" s="31"/>
      <c r="B46" s="5"/>
      <c r="C46" s="5"/>
      <c r="D46" s="5"/>
      <c r="E46" s="45" t="s">
        <v>98</v>
      </c>
      <c r="F46" s="45"/>
      <c r="G46" s="32">
        <f>G45-G43</f>
        <v>9424.5999999999913</v>
      </c>
      <c r="H46" s="33"/>
    </row>
    <row r="47" spans="1:1003" ht="49.5" customHeight="1">
      <c r="A47" s="34"/>
      <c r="B47" s="34"/>
      <c r="C47" s="34"/>
      <c r="D47" s="34"/>
      <c r="E47" s="43" t="s">
        <v>99</v>
      </c>
      <c r="F47" s="43"/>
      <c r="G47" s="40">
        <v>-95589.24</v>
      </c>
      <c r="H47" s="36"/>
    </row>
    <row r="48" spans="1:1003" ht="36" customHeight="1">
      <c r="A48" s="34"/>
      <c r="B48" s="34"/>
      <c r="C48" s="34"/>
      <c r="D48" s="34"/>
      <c r="E48" s="42" t="s">
        <v>100</v>
      </c>
      <c r="F48" s="42"/>
      <c r="G48" s="35">
        <f>G46+G47</f>
        <v>-86164.640000000014</v>
      </c>
      <c r="H48" s="36"/>
    </row>
    <row r="49" spans="1:8" ht="51" customHeight="1">
      <c r="A49" s="34"/>
      <c r="B49" s="34"/>
      <c r="C49" s="34"/>
      <c r="D49" s="34"/>
      <c r="E49" s="43" t="s">
        <v>101</v>
      </c>
      <c r="F49" s="43"/>
      <c r="G49" s="40">
        <v>414473.03</v>
      </c>
      <c r="H49" s="36"/>
    </row>
    <row r="50" spans="1:8">
      <c r="H50"/>
    </row>
    <row r="51" spans="1:8">
      <c r="H51"/>
    </row>
    <row r="52" spans="1:8">
      <c r="H52"/>
    </row>
    <row r="53" spans="1:8">
      <c r="H53"/>
    </row>
    <row r="54" spans="1:8">
      <c r="H54"/>
    </row>
  </sheetData>
  <mergeCells count="56">
    <mergeCell ref="C41:D41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8:D28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E48:F48"/>
    <mergeCell ref="E49:F49"/>
    <mergeCell ref="C42:D42"/>
    <mergeCell ref="E43:F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883</cp:revision>
  <cp:lastPrinted>2022-03-05T05:57:17Z</cp:lastPrinted>
  <dcterms:created xsi:type="dcterms:W3CDTF">2016-02-12T10:30:15Z</dcterms:created>
  <dcterms:modified xsi:type="dcterms:W3CDTF">2024-03-12T08:49:49Z</dcterms:modified>
</cp:coreProperties>
</file>