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0" i="1" l="1"/>
  <c r="G39" i="1"/>
  <c r="G32" i="1"/>
  <c r="G28" i="1"/>
  <c r="G25" i="1" s="1"/>
  <c r="G19" i="1"/>
  <c r="G15" i="1"/>
  <c r="G13" i="1"/>
  <c r="G10" i="1" s="1"/>
  <c r="G44" i="1" l="1"/>
  <c r="G47" i="1" s="1"/>
</calcChain>
</file>

<file path=xl/sharedStrings.xml><?xml version="1.0" encoding="utf-8"?>
<sst xmlns="http://schemas.openxmlformats.org/spreadsheetml/2006/main" count="122" uniqueCount="99">
  <si>
    <t>Отчет о выполненных работах за 2021 г. в многоквартирном доме по адресу: г. Никольское, Советский пр.,  д. 154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</si>
  <si>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</si>
  <si>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</si>
  <si>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</si>
  <si>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</si>
  <si>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</si>
  <si>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</si>
  <si>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</si>
  <si>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</si>
  <si>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</si>
  <si>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</si>
  <si>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</si>
  <si>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</si>
  <si>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</si>
  <si>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</si>
  <si>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</si>
  <si>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</si>
  <si>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</si>
  <si>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</si>
  <si>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</si>
  <si>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</si>
  <si>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</si>
  <si>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</si>
  <si>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</si>
  <si>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</si>
  <si>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</si>
  <si>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</si>
  <si>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</si>
  <si>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</si>
  <si>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</si>
  <si>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</si>
  <si>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</si>
  <si>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</si>
  <si>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</si>
  <si>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</si>
  <si>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</si>
  <si>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</si>
  <si>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</si>
  <si>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</si>
  <si>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</si>
  <si>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</si>
  <si>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</si>
  <si>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</si>
  <si>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</si>
  <si>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</si>
  <si>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</si>
  <si>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</si>
  <si>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</si>
  <si>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</si>
  <si>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</si>
  <si>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</si>
  <si>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</si>
  <si>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</si>
  <si>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</si>
  <si>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</si>
  <si>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</si>
  <si>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</si>
  <si>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</si>
  <si>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</si>
  <si>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</si>
  <si>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</si>
  <si>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</si>
  <si>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</si>
  <si>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</si>
  <si>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</si>
  <si>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</si>
  <si>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</si>
  <si>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</si>
  <si>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</si>
  <si>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</si>
  <si>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</si>
  <si>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</si>
  <si>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</si>
  <si>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</si>
  <si>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</si>
  <si>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</si>
  <si>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</si>
  <si>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</si>
  <si>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</si>
  <si>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</si>
  <si>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</si>
  <si>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</si>
  <si>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</si>
  <si>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</si>
  <si>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</si>
  <si>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</si>
  <si>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</si>
  <si>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</si>
  <si>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</si>
  <si>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</si>
  <si>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</si>
  <si>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</si>
  <si>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</si>
  <si>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</si>
  <si>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</si>
  <si>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</si>
  <si>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</si>
  <si>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</si>
  <si>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МКД!"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</si>
</sst>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6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.12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432.23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397.04</v>
      </c>
      <c r="D5" s="43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1" t="s">
        <v>9</v>
      </c>
      <c r="B6" s="41"/>
      <c r="C6" s="43">
        <v>35.19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9732.5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5781.3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3951.2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5.1" customHeight="1">
      <c r="A14" s="23"/>
      <c r="B14" s="18"/>
      <c r="C14" s="47" t="s">
        <v>26</v>
      </c>
      <c r="D14" s="47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6" t="s">
        <v>28</v>
      </c>
      <c r="C15" s="46"/>
      <c r="D15" s="46"/>
      <c r="E15" s="46"/>
      <c r="F15" s="46"/>
      <c r="G15" s="14">
        <f>G16+G17+G18</f>
        <v>1761.6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8" t="s">
        <v>31</v>
      </c>
      <c r="D16" s="48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" customHeight="1">
      <c r="A17" s="16" t="s">
        <v>33</v>
      </c>
      <c r="B17" s="17" t="s">
        <v>34</v>
      </c>
      <c r="C17" s="48" t="s">
        <v>35</v>
      </c>
      <c r="D17" s="48"/>
      <c r="E17" s="22"/>
      <c r="F17" s="19"/>
      <c r="G17" s="20">
        <v>1761.6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36</v>
      </c>
      <c r="B18" s="17" t="s">
        <v>37</v>
      </c>
      <c r="C18" s="48" t="s">
        <v>38</v>
      </c>
      <c r="D18" s="48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7.25" customHeight="1">
      <c r="A19" s="16" t="s">
        <v>39</v>
      </c>
      <c r="B19" s="17" t="s">
        <v>40</v>
      </c>
      <c r="C19" s="48" t="s">
        <v>26</v>
      </c>
      <c r="D19" s="48"/>
      <c r="E19" s="22"/>
      <c r="F19" s="19"/>
      <c r="G19" s="15">
        <f>G20+G21+G22+G23+G24</f>
        <v>27710.5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3.75" customHeight="1">
      <c r="A20" s="16" t="s">
        <v>41</v>
      </c>
      <c r="B20" s="17" t="s">
        <v>42</v>
      </c>
      <c r="C20" s="48" t="s">
        <v>21</v>
      </c>
      <c r="D20" s="48"/>
      <c r="E20" s="22"/>
      <c r="F20" s="19"/>
      <c r="G20" s="20">
        <v>6970.4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3.5" customHeight="1">
      <c r="A21" s="16" t="s">
        <v>43</v>
      </c>
      <c r="B21" s="17" t="s">
        <v>44</v>
      </c>
      <c r="C21" s="48" t="s">
        <v>26</v>
      </c>
      <c r="D21" s="48"/>
      <c r="E21" s="22"/>
      <c r="F21" s="19"/>
      <c r="G21" s="20">
        <v>6878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45</v>
      </c>
      <c r="B22" s="17" t="s">
        <v>46</v>
      </c>
      <c r="C22" s="48" t="s">
        <v>26</v>
      </c>
      <c r="D22" s="48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47</v>
      </c>
      <c r="B23" s="17" t="s">
        <v>48</v>
      </c>
      <c r="C23" s="48" t="s">
        <v>49</v>
      </c>
      <c r="D23" s="48"/>
      <c r="E23" s="22"/>
      <c r="F23" s="19"/>
      <c r="G23" s="20">
        <v>12076.5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50</v>
      </c>
      <c r="B24" s="17" t="s">
        <v>51</v>
      </c>
      <c r="C24" s="48" t="s">
        <v>26</v>
      </c>
      <c r="D24" s="48"/>
      <c r="E24" s="22"/>
      <c r="F24" s="19"/>
      <c r="G24" s="20">
        <v>1785.6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52</v>
      </c>
      <c r="B25" s="26" t="s">
        <v>53</v>
      </c>
      <c r="C25" s="48" t="s">
        <v>26</v>
      </c>
      <c r="D25" s="48"/>
      <c r="E25" s="22"/>
      <c r="F25" s="19"/>
      <c r="G25" s="15">
        <f>G26+G27+G28</f>
        <v>14820.4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54</v>
      </c>
      <c r="B26" s="17" t="s">
        <v>55</v>
      </c>
      <c r="C26" s="48" t="s">
        <v>21</v>
      </c>
      <c r="D26" s="48"/>
      <c r="E26" s="22"/>
      <c r="F26" s="19"/>
      <c r="G26" s="20">
        <v>1028.9000000000001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56</v>
      </c>
      <c r="B27" s="18" t="s">
        <v>57</v>
      </c>
      <c r="C27" s="47" t="s">
        <v>21</v>
      </c>
      <c r="D27" s="47"/>
      <c r="E27" s="22"/>
      <c r="F27" s="24"/>
      <c r="G27" s="20">
        <v>13791.5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58</v>
      </c>
      <c r="B28" s="17" t="s">
        <v>59</v>
      </c>
      <c r="C28" s="48" t="s">
        <v>26</v>
      </c>
      <c r="D28" s="48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17"/>
      <c r="C29" s="44"/>
      <c r="D29" s="44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60</v>
      </c>
      <c r="B30" s="13" t="s">
        <v>61</v>
      </c>
      <c r="C30" s="48" t="s">
        <v>49</v>
      </c>
      <c r="D30" s="48"/>
      <c r="E30" s="22" t="s">
        <v>62</v>
      </c>
      <c r="F30" s="19"/>
      <c r="G30" s="14">
        <v>1948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63</v>
      </c>
      <c r="B31" s="13" t="s">
        <v>64</v>
      </c>
      <c r="C31" s="48" t="s">
        <v>49</v>
      </c>
      <c r="D31" s="48"/>
      <c r="E31" s="17" t="s">
        <v>32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65</v>
      </c>
      <c r="B32" s="13" t="s">
        <v>66</v>
      </c>
      <c r="C32" s="44"/>
      <c r="D32" s="44"/>
      <c r="E32" s="10"/>
      <c r="F32" s="27"/>
      <c r="G32" s="14">
        <f>G33+G34+G35+G36</f>
        <v>15721.9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67</v>
      </c>
      <c r="B33" s="22" t="s">
        <v>68</v>
      </c>
      <c r="C33" s="48" t="s">
        <v>38</v>
      </c>
      <c r="D33" s="48"/>
      <c r="E33" s="17"/>
      <c r="F33" s="19"/>
      <c r="G33" s="20">
        <v>10016.5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69</v>
      </c>
      <c r="B34" s="22" t="s">
        <v>70</v>
      </c>
      <c r="C34" s="48" t="s">
        <v>38</v>
      </c>
      <c r="D34" s="48"/>
      <c r="E34" s="17"/>
      <c r="F34" s="19"/>
      <c r="G34" s="20">
        <v>5684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71</v>
      </c>
      <c r="B35" s="22" t="s">
        <v>72</v>
      </c>
      <c r="C35" s="49" t="s">
        <v>73</v>
      </c>
      <c r="D35" s="49"/>
      <c r="E35" s="24"/>
      <c r="F35" s="19"/>
      <c r="G35" s="25">
        <v>21.4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67.5" customHeight="1">
      <c r="A36" s="16" t="s">
        <v>74</v>
      </c>
      <c r="B36" s="17" t="s">
        <v>75</v>
      </c>
      <c r="C36" s="48" t="s">
        <v>49</v>
      </c>
      <c r="D36" s="48"/>
      <c r="E36" s="17"/>
      <c r="F36" s="19"/>
      <c r="G36" s="14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0" t="s">
        <v>76</v>
      </c>
      <c r="B37" s="13" t="s">
        <v>77</v>
      </c>
      <c r="C37" s="48" t="s">
        <v>21</v>
      </c>
      <c r="D37" s="48"/>
      <c r="E37" s="10"/>
      <c r="F37" s="27"/>
      <c r="G37" s="14">
        <v>18876.8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0" t="s">
        <v>78</v>
      </c>
      <c r="B38" s="13" t="s">
        <v>79</v>
      </c>
      <c r="C38" s="48" t="s">
        <v>21</v>
      </c>
      <c r="D38" s="48"/>
      <c r="E38" s="10"/>
      <c r="F38" s="27"/>
      <c r="G38" s="14">
        <v>2723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80</v>
      </c>
      <c r="B39" s="13" t="s">
        <v>81</v>
      </c>
      <c r="C39" s="44"/>
      <c r="D39" s="44"/>
      <c r="E39" s="29"/>
      <c r="F39" s="10"/>
      <c r="G39" s="14">
        <f>G40+G41+G42</f>
        <v>3214.43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82</v>
      </c>
      <c r="B40" s="22" t="s">
        <v>83</v>
      </c>
      <c r="C40" s="49" t="s">
        <v>84</v>
      </c>
      <c r="D40" s="49"/>
      <c r="E40" s="22"/>
      <c r="F40" s="19"/>
      <c r="G40" s="20">
        <v>2763.43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85</v>
      </c>
      <c r="B41" s="22" t="s">
        <v>86</v>
      </c>
      <c r="C41" s="49" t="s">
        <v>84</v>
      </c>
      <c r="D41" s="49"/>
      <c r="E41" s="22"/>
      <c r="F41" s="19"/>
      <c r="G41" s="20">
        <v>451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87</v>
      </c>
      <c r="B42" s="22" t="s">
        <v>88</v>
      </c>
      <c r="C42" s="49" t="s">
        <v>84</v>
      </c>
      <c r="D42" s="49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89</v>
      </c>
      <c r="B43" s="13" t="s">
        <v>90</v>
      </c>
      <c r="C43" s="49" t="s">
        <v>84</v>
      </c>
      <c r="D43" s="49"/>
      <c r="E43" s="22"/>
      <c r="F43" s="19"/>
      <c r="G43" s="14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50" t="s">
        <v>91</v>
      </c>
      <c r="F44" s="50"/>
      <c r="G44" s="33">
        <f>G10+G15+G19+G25+G30+G31+G32+G37+G38+G39+G43</f>
        <v>96509.12999999999</v>
      </c>
      <c r="H44" s="15"/>
    </row>
    <row r="45" spans="1:1003" ht="24.6" customHeight="1">
      <c r="A45" s="32"/>
      <c r="B45" s="5"/>
      <c r="C45" s="5"/>
      <c r="D45" s="5"/>
      <c r="E45" s="50" t="s">
        <v>92</v>
      </c>
      <c r="F45" s="50"/>
      <c r="G45" s="33">
        <v>78495</v>
      </c>
      <c r="H45" s="34"/>
    </row>
    <row r="46" spans="1:1003" ht="24.6" customHeight="1">
      <c r="A46" s="32"/>
      <c r="B46" s="5"/>
      <c r="C46" s="5"/>
      <c r="D46" s="5"/>
      <c r="E46" s="50" t="s">
        <v>93</v>
      </c>
      <c r="F46" s="50"/>
      <c r="G46" s="33">
        <v>76144.899999999994</v>
      </c>
      <c r="H46" s="34"/>
    </row>
    <row r="47" spans="1:1003" ht="24.6" customHeight="1">
      <c r="A47" s="32"/>
      <c r="B47" s="5"/>
      <c r="C47" s="5"/>
      <c r="D47" s="5"/>
      <c r="E47" s="50" t="s">
        <v>94</v>
      </c>
      <c r="F47" s="50"/>
      <c r="G47" s="33">
        <f>G46-G44</f>
        <v>-20364.229999999996</v>
      </c>
      <c r="H47" s="15"/>
    </row>
    <row r="48" spans="1:1003" ht="51" customHeight="1">
      <c r="A48" s="35"/>
      <c r="B48" s="35"/>
      <c r="C48" s="35"/>
      <c r="D48" s="35"/>
      <c r="E48" s="51" t="s">
        <v>95</v>
      </c>
      <c r="F48" s="51"/>
      <c r="G48" s="36">
        <v>-2685.8</v>
      </c>
      <c r="H48" s="37"/>
    </row>
    <row r="49" spans="1:8" ht="37.5" customHeight="1">
      <c r="A49" s="35"/>
      <c r="B49" s="35"/>
      <c r="C49" s="35"/>
      <c r="D49" s="35"/>
      <c r="E49" s="52" t="s">
        <v>96</v>
      </c>
      <c r="F49" s="52"/>
      <c r="G49" s="36">
        <v>9600</v>
      </c>
      <c r="H49" s="37"/>
    </row>
    <row r="50" spans="1:8" ht="29.25" customHeight="1">
      <c r="A50" s="35"/>
      <c r="B50" s="35"/>
      <c r="C50" s="35"/>
      <c r="D50" s="35"/>
      <c r="E50" s="52" t="s">
        <v>97</v>
      </c>
      <c r="F50" s="52"/>
      <c r="G50" s="36">
        <f>G48+G49</f>
        <v>6914.2</v>
      </c>
      <c r="H50" s="37"/>
    </row>
    <row r="51" spans="1:8" ht="51.75" customHeight="1">
      <c r="A51" s="35"/>
      <c r="B51" s="35"/>
      <c r="C51" s="35"/>
      <c r="D51" s="35"/>
      <c r="E51" s="51" t="s">
        <v>98</v>
      </c>
      <c r="F51" s="51"/>
      <c r="G51" s="36">
        <v>46534.37</v>
      </c>
      <c r="H51" s="37"/>
    </row>
    <row r="52" spans="1:8" ht="14.25"/>
    <row r="53" spans="1:8" ht="14.25"/>
    <row r="54" spans="1:8" ht="14.25"/>
    <row r="55" spans="1:8" ht="14.25"/>
    <row r="56" spans="1:8" ht="14.25"/>
  </sheetData>
  <mergeCells count="58">
    <mergeCell ref="E50:F50"/>
    <mergeCell ref="E51:F51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866</cp:revision>
  <cp:lastPrinted>2022-03-05T05:42:05Z</cp:lastPrinted>
  <dcterms:created xsi:type="dcterms:W3CDTF">2016-02-12T10:30:15Z</dcterms:created>
  <dcterms:modified xsi:type="dcterms:W3CDTF">2022-03-16T11:23:51Z</dcterms:modified>
</cp:coreProperties>
</file>