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52" i="1" l="1"/>
  <c r="G41" i="1"/>
  <c r="G34" i="1"/>
  <c r="G30" i="1"/>
  <c r="G27" i="1"/>
  <c r="G22" i="1"/>
  <c r="G19" i="1" s="1"/>
  <c r="G15" i="1"/>
  <c r="G10" i="1"/>
  <c r="G46" i="1" s="1"/>
  <c r="G49" i="1" s="1"/>
</calcChain>
</file>

<file path=xl/sharedStrings.xml><?xml version="1.0" encoding="utf-8"?>
<sst xmlns="http://schemas.openxmlformats.org/spreadsheetml/2006/main" count="127" uniqueCount="103">
  <si>
    <t>Отчет о выполненных работах за 2020 г. в многоквартирном доме по адресу: г. Никольское, ул. Парковая,  д. 7</t>
  </si>
  <si>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</si>
  <si>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</si>
  <si>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</si>
  <si>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</si>
  <si>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</si>
  <si>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</si>
  <si>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</si>
  <si>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</si>
  <si>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</si>
  <si>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</si>
  <si>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</si>
  <si>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</si>
  <si>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</si>
  <si>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</si>
  <si>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</si>
  <si>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</si>
  <si>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</si>
  <si>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</si>
  <si>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</si>
  <si>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</si>
  <si>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</si>
  <si>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</si>
  <si>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</si>
  <si>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</si>
  <si>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</si>
  <si>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</si>
  <si>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</si>
  <si>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</si>
  <si>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</si>
  <si>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</si>
  <si>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</si>
  <si>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</si>
  <si>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</si>
  <si>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</si>
  <si>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</si>
  <si>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</si>
  <si>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</si>
  <si>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</si>
  <si>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</si>
  <si>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</si>
  <si>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</si>
  <si>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</si>
  <si>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</si>
  <si>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</si>
  <si>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</si>
  <si>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</si>
  <si>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Чердак-замена з/арматуры на лежаке ЦО</t>
  </si>
  <si>
    <t>февраль</t>
  </si>
  <si>
    <t>кв.5-замена з/арматуры на стояке ЦО</t>
  </si>
  <si>
    <t>октябрь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</si>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</sst>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/>
    <xf numFmtId="0" fontId="13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5"/>
  <sheetViews>
    <sheetView tabSelected="1" workbookViewId="0">
      <selection sqref="A1:G1"/>
    </sheetView>
  </sheetViews>
  <sheetFormatPr defaultRowHeight="14.1" customHeight="1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6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429.39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394.33</v>
      </c>
      <c r="D5" s="42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0" t="s">
        <v>9</v>
      </c>
      <c r="B6" s="40"/>
      <c r="C6" s="42">
        <v>35.06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9278.1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5743.3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3534.8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18.95" customHeight="1">
      <c r="A14" s="23"/>
      <c r="B14" s="18"/>
      <c r="C14" s="43"/>
      <c r="D14" s="43"/>
      <c r="E14" s="22"/>
      <c r="F14" s="19"/>
      <c r="G14" s="20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27</v>
      </c>
      <c r="B15" s="45" t="s">
        <v>28</v>
      </c>
      <c r="C15" s="45"/>
      <c r="D15" s="45"/>
      <c r="E15" s="45"/>
      <c r="F15" s="45"/>
      <c r="G15" s="14">
        <f>G16+G17+G18</f>
        <v>6778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29</v>
      </c>
      <c r="B16" s="17" t="s">
        <v>30</v>
      </c>
      <c r="C16" s="47" t="s">
        <v>31</v>
      </c>
      <c r="D16" s="47"/>
      <c r="E16" s="22" t="s">
        <v>32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33</v>
      </c>
      <c r="B17" s="17" t="s">
        <v>34</v>
      </c>
      <c r="C17" s="47" t="s">
        <v>35</v>
      </c>
      <c r="D17" s="47"/>
      <c r="E17" s="22"/>
      <c r="F17" s="19"/>
      <c r="G17" s="20">
        <v>6778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36</v>
      </c>
      <c r="B18" s="17" t="s">
        <v>37</v>
      </c>
      <c r="C18" s="47" t="s">
        <v>38</v>
      </c>
      <c r="D18" s="47"/>
      <c r="E18" s="22" t="s">
        <v>32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39</v>
      </c>
      <c r="B19" s="17" t="s">
        <v>40</v>
      </c>
      <c r="C19" s="47" t="s">
        <v>26</v>
      </c>
      <c r="D19" s="47"/>
      <c r="E19" s="22"/>
      <c r="F19" s="19"/>
      <c r="G19" s="15">
        <f>G20+G21+G22+G25+G26</f>
        <v>63596.520000000004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27.95" customHeight="1">
      <c r="A20" s="16" t="s">
        <v>41</v>
      </c>
      <c r="B20" s="17" t="s">
        <v>42</v>
      </c>
      <c r="C20" s="47" t="s">
        <v>21</v>
      </c>
      <c r="D20" s="47"/>
      <c r="E20" s="22"/>
      <c r="F20" s="19"/>
      <c r="G20" s="20">
        <v>6924.6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6.5" customHeight="1">
      <c r="A21" s="16" t="s">
        <v>43</v>
      </c>
      <c r="B21" s="17" t="s">
        <v>44</v>
      </c>
      <c r="C21" s="47" t="s">
        <v>26</v>
      </c>
      <c r="D21" s="47"/>
      <c r="E21" s="22"/>
      <c r="F21" s="19"/>
      <c r="G21" s="20">
        <v>19973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45</v>
      </c>
      <c r="B22" s="17" t="s">
        <v>46</v>
      </c>
      <c r="C22" s="47" t="s">
        <v>26</v>
      </c>
      <c r="D22" s="47"/>
      <c r="E22" s="22"/>
      <c r="F22" s="19"/>
      <c r="G22" s="14">
        <f>G23+G24</f>
        <v>16118.22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7" t="s">
        <v>26</v>
      </c>
      <c r="D23" s="47"/>
      <c r="E23" s="22" t="s">
        <v>47</v>
      </c>
      <c r="F23" s="19" t="s">
        <v>48</v>
      </c>
      <c r="G23" s="20">
        <v>8203.24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17"/>
      <c r="C24" s="47" t="s">
        <v>26</v>
      </c>
      <c r="D24" s="47"/>
      <c r="E24" s="22" t="s">
        <v>49</v>
      </c>
      <c r="F24" s="19" t="s">
        <v>50</v>
      </c>
      <c r="G24" s="20">
        <v>7914.98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51</v>
      </c>
      <c r="B25" s="17" t="s">
        <v>52</v>
      </c>
      <c r="C25" s="47" t="s">
        <v>53</v>
      </c>
      <c r="D25" s="47"/>
      <c r="E25" s="22"/>
      <c r="F25" s="19"/>
      <c r="G25" s="20">
        <v>11997.2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 t="s">
        <v>54</v>
      </c>
      <c r="B26" s="17" t="s">
        <v>55</v>
      </c>
      <c r="C26" s="47" t="s">
        <v>26</v>
      </c>
      <c r="D26" s="47"/>
      <c r="E26" s="22"/>
      <c r="F26" s="19"/>
      <c r="G26" s="20">
        <v>8583.5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.95" customHeight="1">
      <c r="A27" s="16" t="s">
        <v>56</v>
      </c>
      <c r="B27" s="26" t="s">
        <v>57</v>
      </c>
      <c r="C27" s="47" t="s">
        <v>26</v>
      </c>
      <c r="D27" s="47"/>
      <c r="E27" s="22"/>
      <c r="F27" s="19"/>
      <c r="G27" s="15">
        <f>G28+G29+G30</f>
        <v>21703.4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.95" customHeight="1">
      <c r="A28" s="16" t="s">
        <v>58</v>
      </c>
      <c r="B28" s="17" t="s">
        <v>59</v>
      </c>
      <c r="C28" s="47" t="s">
        <v>21</v>
      </c>
      <c r="D28" s="47"/>
      <c r="E28" s="22"/>
      <c r="F28" s="19"/>
      <c r="G28" s="20">
        <v>1022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30" customHeight="1">
      <c r="A29" s="16" t="s">
        <v>60</v>
      </c>
      <c r="B29" s="18" t="s">
        <v>61</v>
      </c>
      <c r="C29" s="46" t="s">
        <v>21</v>
      </c>
      <c r="D29" s="46"/>
      <c r="E29" s="22"/>
      <c r="F29" s="24"/>
      <c r="G29" s="20">
        <v>20681.400000000001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 t="s">
        <v>62</v>
      </c>
      <c r="B30" s="17" t="s">
        <v>63</v>
      </c>
      <c r="C30" s="47" t="s">
        <v>26</v>
      </c>
      <c r="D30" s="47"/>
      <c r="E30" s="22"/>
      <c r="F30" s="19"/>
      <c r="G30" s="14">
        <f>G31</f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/>
      <c r="B31" s="17"/>
      <c r="C31" s="43"/>
      <c r="D31" s="43"/>
      <c r="E31" s="22"/>
      <c r="F31" s="19"/>
      <c r="G31" s="20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42" customHeight="1">
      <c r="A32" s="12" t="s">
        <v>64</v>
      </c>
      <c r="B32" s="13" t="s">
        <v>65</v>
      </c>
      <c r="C32" s="47" t="s">
        <v>53</v>
      </c>
      <c r="D32" s="47"/>
      <c r="E32" s="22" t="s">
        <v>66</v>
      </c>
      <c r="F32" s="19"/>
      <c r="G32" s="14">
        <v>1948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67</v>
      </c>
      <c r="B33" s="13" t="s">
        <v>68</v>
      </c>
      <c r="C33" s="47" t="s">
        <v>53</v>
      </c>
      <c r="D33" s="47"/>
      <c r="E33" s="17" t="s">
        <v>32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69</v>
      </c>
      <c r="B34" s="13" t="s">
        <v>70</v>
      </c>
      <c r="C34" s="43"/>
      <c r="D34" s="43"/>
      <c r="E34" s="10"/>
      <c r="F34" s="27"/>
      <c r="G34" s="14">
        <f>G35+G36+G37+G38</f>
        <v>25222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8"/>
    </row>
    <row r="35" spans="1:1003" ht="30" customHeight="1">
      <c r="A35" s="16" t="s">
        <v>71</v>
      </c>
      <c r="B35" s="22" t="s">
        <v>72</v>
      </c>
      <c r="C35" s="47" t="s">
        <v>38</v>
      </c>
      <c r="D35" s="47"/>
      <c r="E35" s="17"/>
      <c r="F35" s="19"/>
      <c r="G35" s="20">
        <v>9950.7000000000007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30" customHeight="1">
      <c r="A36" s="16" t="s">
        <v>73</v>
      </c>
      <c r="B36" s="22" t="s">
        <v>74</v>
      </c>
      <c r="C36" s="47" t="s">
        <v>38</v>
      </c>
      <c r="D36" s="47"/>
      <c r="E36" s="17"/>
      <c r="F36" s="19"/>
      <c r="G36" s="20">
        <v>5684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0.100000000000001" customHeight="1">
      <c r="A37" s="16" t="s">
        <v>75</v>
      </c>
      <c r="B37" s="22" t="s">
        <v>76</v>
      </c>
      <c r="C37" s="48" t="s">
        <v>77</v>
      </c>
      <c r="D37" s="48"/>
      <c r="E37" s="24"/>
      <c r="F37" s="19"/>
      <c r="G37" s="25">
        <v>21.3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70.5" customHeight="1">
      <c r="A38" s="16" t="s">
        <v>78</v>
      </c>
      <c r="B38" s="17" t="s">
        <v>79</v>
      </c>
      <c r="C38" s="47" t="s">
        <v>53</v>
      </c>
      <c r="D38" s="47"/>
      <c r="E38" s="17"/>
      <c r="F38" s="19"/>
      <c r="G38" s="20">
        <v>9566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8"/>
    </row>
    <row r="39" spans="1:1003" ht="27.95" customHeight="1">
      <c r="A39" s="10" t="s">
        <v>80</v>
      </c>
      <c r="B39" s="13" t="s">
        <v>81</v>
      </c>
      <c r="C39" s="47" t="s">
        <v>21</v>
      </c>
      <c r="D39" s="47"/>
      <c r="E39" s="10"/>
      <c r="F39" s="27"/>
      <c r="G39" s="14">
        <v>18752.7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27.95" customHeight="1">
      <c r="A40" s="10" t="s">
        <v>82</v>
      </c>
      <c r="B40" s="13" t="s">
        <v>83</v>
      </c>
      <c r="C40" s="47" t="s">
        <v>21</v>
      </c>
      <c r="D40" s="47"/>
      <c r="E40" s="10"/>
      <c r="F40" s="27"/>
      <c r="G40" s="14">
        <v>2705.1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8"/>
    </row>
    <row r="41" spans="1:1003" ht="16.899999999999999" customHeight="1">
      <c r="A41" s="12" t="s">
        <v>84</v>
      </c>
      <c r="B41" s="13" t="s">
        <v>85</v>
      </c>
      <c r="C41" s="43"/>
      <c r="D41" s="43"/>
      <c r="E41" s="29"/>
      <c r="F41" s="10"/>
      <c r="G41" s="14">
        <f>G42+G43+G44</f>
        <v>3201.6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15" customHeight="1">
      <c r="A42" s="16" t="s">
        <v>86</v>
      </c>
      <c r="B42" s="22" t="s">
        <v>87</v>
      </c>
      <c r="C42" s="48" t="s">
        <v>88</v>
      </c>
      <c r="D42" s="48"/>
      <c r="E42" s="22"/>
      <c r="F42" s="19"/>
      <c r="G42" s="20">
        <v>2753.5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4.95" customHeight="1">
      <c r="A43" s="16" t="s">
        <v>89</v>
      </c>
      <c r="B43" s="22" t="s">
        <v>90</v>
      </c>
      <c r="C43" s="48" t="s">
        <v>88</v>
      </c>
      <c r="D43" s="48"/>
      <c r="E43" s="22"/>
      <c r="F43" s="19"/>
      <c r="G43" s="20">
        <v>448.1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5.9" customHeight="1">
      <c r="A44" s="16" t="s">
        <v>91</v>
      </c>
      <c r="B44" s="22" t="s">
        <v>92</v>
      </c>
      <c r="C44" s="48" t="s">
        <v>88</v>
      </c>
      <c r="D44" s="48"/>
      <c r="E44" s="22"/>
      <c r="F44" s="19"/>
      <c r="G44" s="20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42" customHeight="1">
      <c r="A45" s="12" t="s">
        <v>93</v>
      </c>
      <c r="B45" s="13" t="s">
        <v>94</v>
      </c>
      <c r="C45" s="48" t="s">
        <v>88</v>
      </c>
      <c r="D45" s="48"/>
      <c r="E45" s="22"/>
      <c r="F45" s="19"/>
      <c r="G45" s="14">
        <v>0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27" customHeight="1">
      <c r="A46" s="32"/>
      <c r="B46" s="5"/>
      <c r="C46" s="5"/>
      <c r="D46" s="5"/>
      <c r="E46" s="49" t="s">
        <v>95</v>
      </c>
      <c r="F46" s="49"/>
      <c r="G46" s="33">
        <f>G10+G15+G19+G27+G32+G33+G34+G39+G40+G41+G45</f>
        <v>153185.42000000004</v>
      </c>
      <c r="H46" s="15"/>
    </row>
    <row r="47" spans="1:1003" ht="24.6" customHeight="1">
      <c r="A47" s="32"/>
      <c r="B47" s="5"/>
      <c r="C47" s="5"/>
      <c r="D47" s="5"/>
      <c r="E47" s="49" t="s">
        <v>96</v>
      </c>
      <c r="F47" s="49"/>
      <c r="G47" s="33">
        <v>77967.600000000006</v>
      </c>
      <c r="H47" s="15"/>
    </row>
    <row r="48" spans="1:1003" ht="24.6" customHeight="1">
      <c r="A48" s="32"/>
      <c r="B48" s="5"/>
      <c r="C48" s="5"/>
      <c r="D48" s="5"/>
      <c r="E48" s="49" t="s">
        <v>97</v>
      </c>
      <c r="F48" s="49"/>
      <c r="G48" s="33">
        <v>72742.5</v>
      </c>
      <c r="H48" s="15"/>
    </row>
    <row r="49" spans="1:8" ht="24.6" customHeight="1">
      <c r="A49" s="32"/>
      <c r="B49" s="5"/>
      <c r="C49" s="5"/>
      <c r="D49" s="5"/>
      <c r="E49" s="49" t="s">
        <v>98</v>
      </c>
      <c r="F49" s="49"/>
      <c r="G49" s="33">
        <f>G48-G46</f>
        <v>-80442.920000000042</v>
      </c>
      <c r="H49" s="15"/>
    </row>
    <row r="50" spans="1:8" s="3" customFormat="1" ht="45" customHeight="1">
      <c r="A50" s="5"/>
      <c r="B50" s="5"/>
      <c r="C50" s="5"/>
      <c r="D50" s="5"/>
      <c r="E50" s="50" t="s">
        <v>99</v>
      </c>
      <c r="F50" s="50"/>
      <c r="G50" s="34">
        <v>-96729.600000000006</v>
      </c>
      <c r="H50" s="35"/>
    </row>
    <row r="51" spans="1:8" s="3" customFormat="1" ht="36.75" customHeight="1">
      <c r="A51" s="5"/>
      <c r="B51" s="5"/>
      <c r="C51" s="5"/>
      <c r="D51" s="5"/>
      <c r="E51" s="51" t="s">
        <v>100</v>
      </c>
      <c r="F51" s="51"/>
      <c r="G51" s="36">
        <v>9600</v>
      </c>
      <c r="H51" s="35"/>
    </row>
    <row r="52" spans="1:8" s="3" customFormat="1" ht="27.75" customHeight="1">
      <c r="A52" s="5"/>
      <c r="B52" s="5"/>
      <c r="C52" s="5"/>
      <c r="D52" s="5"/>
      <c r="E52" s="51" t="s">
        <v>101</v>
      </c>
      <c r="F52" s="51"/>
      <c r="G52" s="34">
        <f>G50+G51</f>
        <v>-87129.600000000006</v>
      </c>
      <c r="H52" s="35"/>
    </row>
    <row r="53" spans="1:8" s="3" customFormat="1" ht="54" customHeight="1">
      <c r="A53" s="5"/>
      <c r="B53" s="5"/>
      <c r="C53" s="5"/>
      <c r="D53" s="5"/>
      <c r="E53" s="50" t="s">
        <v>102</v>
      </c>
      <c r="F53" s="50"/>
      <c r="G53" s="36">
        <v>58475.06</v>
      </c>
      <c r="H53" s="35"/>
    </row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</sheetData>
  <mergeCells count="60">
    <mergeCell ref="E50:F50"/>
    <mergeCell ref="E51:F51"/>
    <mergeCell ref="E52:F52"/>
    <mergeCell ref="E53:F53"/>
    <mergeCell ref="C44:D44"/>
    <mergeCell ref="C45:D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857</cp:revision>
  <cp:lastPrinted>2022-03-05T05:31:48Z</cp:lastPrinted>
  <dcterms:created xsi:type="dcterms:W3CDTF">2016-02-12T10:30:15Z</dcterms:created>
  <dcterms:modified xsi:type="dcterms:W3CDTF">2022-03-16T11:37:12Z</dcterms:modified>
</cp:coreProperties>
</file>