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7" i="1" l="1"/>
  <c r="G37" i="1" l="1"/>
  <c r="G30" i="1"/>
  <c r="G24" i="1"/>
  <c r="G18" i="1"/>
  <c r="G14" i="1" s="1"/>
  <c r="G10" i="1"/>
</calcChain>
</file>

<file path=xl/sharedStrings.xml><?xml version="1.0" encoding="utf-8"?>
<sst xmlns="http://schemas.openxmlformats.org/spreadsheetml/2006/main" count="132" uniqueCount="105">
  <si>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</si>
  <si>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</si>
  <si>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</si>
  <si>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</si>
  <si>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</si>
  <si>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</si>
  <si>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</si>
  <si>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</si>
  <si>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</si>
  <si>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</si>
  <si>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</si>
  <si>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</si>
  <si>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</si>
  <si>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</si>
  <si>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</si>
  <si>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</si>
  <si>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</si>
  <si>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</si>
  <si>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</si>
  <si>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</si>
  <si>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</si>
  <si>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</si>
  <si>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</si>
  <si>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</si>
  <si>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</si>
  <si>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</si>
  <si>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</si>
  <si>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</si>
  <si>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</si>
  <si>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</si>
  <si>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</si>
  <si>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</si>
  <si>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</si>
  <si>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</si>
  <si>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</si>
  <si>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</si>
  <si>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</si>
  <si>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</si>
  <si>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</si>
  <si>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</si>
  <si>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</si>
  <si>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</si>
  <si>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</si>
  <si>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</si>
  <si>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</si>
  <si>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</si>
  <si>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</si>
  <si>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</si>
  <si>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</si>
  <si>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</si>
  <si>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</si>
  <si>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</si>
  <si>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</si>
  <si>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</si>
  <si>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</si>
  <si>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</si>
  <si>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</si>
  <si>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</si>
  <si>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</si>
  <si>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</si>
  <si>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</si>
  <si>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</si>
  <si>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</si>
  <si>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</si>
  <si>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</si>
  <si>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</si>
  <si>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</si>
  <si>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</si>
  <si>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</si>
  <si>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</si>
  <si>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</si>
  <si>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</si>
  <si>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</si>
  <si>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</si>
  <si>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</si>
  <si>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</si>
  <si>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</si>
  <si>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</si>
  <si>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</si>
  <si>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</si>
  <si>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</si>
  <si>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</si>
  <si>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</si>
  <si>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</si>
  <si>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</si>
  <si>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</si>
  <si>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</si>
  <si>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</si>
  <si>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</si>
  <si>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</si>
  <si>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</si>
  <si>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</si>
  <si>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Зеленая,  д. 6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</si>
  <si>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</si>
  <si>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</si>
  <si>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</si>
  <si>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</si>
  <si>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 УК по статье " Содержание, текущий ремонт и управление МКД" по состоянию на 01.01.2025год составляет</t>
  </si>
  <si>
    <t>Выборочный ремонт штукатурки стен тамбура и фасада</t>
  </si>
  <si>
    <t>16.07.2024г</t>
  </si>
  <si>
    <t>пар.1-замена радиатора и ст.ЦО</t>
  </si>
  <si>
    <t>23.01.2024г</t>
  </si>
  <si>
    <t>Диагностика внутридомового газ 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</si>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</sst>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topLeftCell="A43" workbookViewId="0">
      <selection activeCell="G48" sqref="G48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40.625" style="34" customWidth="1"/>
    <col min="6" max="6" width="12.5" style="34" customWidth="1"/>
    <col min="7" max="7" width="11.125" style="35" customWidth="1"/>
    <col min="8" max="1024" width="10.625" style="3" customWidth="1"/>
    <col min="1025" max="1025" width="9" customWidth="1"/>
  </cols>
  <sheetData>
    <row r="1" spans="1:1003" ht="23.1" customHeight="1">
      <c r="A1" s="39" t="s">
        <v>92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0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1</v>
      </c>
      <c r="B3" s="40"/>
      <c r="C3" s="41" t="s">
        <v>2</v>
      </c>
      <c r="D3" s="41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4</v>
      </c>
      <c r="B4" s="40"/>
      <c r="C4" s="42">
        <v>243.9</v>
      </c>
      <c r="D4" s="4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6</v>
      </c>
      <c r="B5" s="40"/>
      <c r="C5" s="42">
        <v>220.5</v>
      </c>
      <c r="D5" s="4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0" t="s">
        <v>8</v>
      </c>
      <c r="B6" s="40"/>
      <c r="C6" s="42">
        <v>23.4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6" t="s">
        <v>17</v>
      </c>
      <c r="C10" s="46"/>
      <c r="D10" s="46"/>
      <c r="E10" s="46"/>
      <c r="F10" s="46"/>
      <c r="G10" s="14">
        <f>G11+G12+G13</f>
        <v>15971.09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2873.3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845.5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3" t="s">
        <v>20</v>
      </c>
      <c r="D13" s="43"/>
      <c r="E13" s="22" t="s">
        <v>98</v>
      </c>
      <c r="F13" s="19" t="s">
        <v>99</v>
      </c>
      <c r="G13" s="20">
        <v>12252.29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46" t="s">
        <v>26</v>
      </c>
      <c r="C14" s="46"/>
      <c r="D14" s="46"/>
      <c r="E14" s="46"/>
      <c r="F14" s="46"/>
      <c r="G14" s="14">
        <f>G15+G16+G17+G18</f>
        <v>20325.400000000001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3" t="s">
        <v>29</v>
      </c>
      <c r="D15" s="43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3" t="s">
        <v>33</v>
      </c>
      <c r="D16" s="43"/>
      <c r="E16" s="22"/>
      <c r="F16" s="19"/>
      <c r="G16" s="20">
        <v>2022.2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34</v>
      </c>
      <c r="B17" s="17" t="s">
        <v>35</v>
      </c>
      <c r="C17" s="43" t="s">
        <v>36</v>
      </c>
      <c r="D17" s="43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37</v>
      </c>
      <c r="B18" s="17" t="s">
        <v>38</v>
      </c>
      <c r="C18" s="43" t="s">
        <v>39</v>
      </c>
      <c r="D18" s="43"/>
      <c r="E18" s="22"/>
      <c r="F18" s="19"/>
      <c r="G18" s="14">
        <f>G19+G20+G21+G22+G23</f>
        <v>18303.2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3" t="s">
        <v>20</v>
      </c>
      <c r="D19" s="43"/>
      <c r="E19" s="22"/>
      <c r="F19" s="19"/>
      <c r="G19" s="20">
        <v>2247.6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3" t="s">
        <v>39</v>
      </c>
      <c r="D20" s="43"/>
      <c r="E20" s="22"/>
      <c r="F20" s="19"/>
      <c r="G20" s="20">
        <v>819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3" t="s">
        <v>39</v>
      </c>
      <c r="D21" s="43"/>
      <c r="E21" s="22" t="s">
        <v>100</v>
      </c>
      <c r="F21" s="19" t="s">
        <v>101</v>
      </c>
      <c r="G21" s="20">
        <v>7697.4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3" t="s">
        <v>48</v>
      </c>
      <c r="D22" s="43"/>
      <c r="E22" s="22"/>
      <c r="F22" s="19"/>
      <c r="G22" s="20">
        <v>6043.2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3" t="s">
        <v>39</v>
      </c>
      <c r="D23" s="43"/>
      <c r="E23" s="22"/>
      <c r="F23" s="19"/>
      <c r="G23" s="20">
        <v>1496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1.25" customHeight="1">
      <c r="A24" s="16" t="s">
        <v>51</v>
      </c>
      <c r="B24" s="23" t="s">
        <v>52</v>
      </c>
      <c r="C24" s="43" t="s">
        <v>39</v>
      </c>
      <c r="D24" s="43"/>
      <c r="E24" s="22"/>
      <c r="F24" s="19"/>
      <c r="G24" s="14">
        <f>G25+G26+G27</f>
        <v>1371.7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3" t="s">
        <v>20</v>
      </c>
      <c r="D25" s="43"/>
      <c r="E25" s="22"/>
      <c r="F25" s="19"/>
      <c r="G25" s="20">
        <v>403.1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7" t="s">
        <v>20</v>
      </c>
      <c r="D26" s="47"/>
      <c r="E26" s="22"/>
      <c r="F26" s="24"/>
      <c r="G26" s="20">
        <v>968.6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3" t="s">
        <v>39</v>
      </c>
      <c r="D27" s="43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3" t="s">
        <v>48</v>
      </c>
      <c r="D28" s="43"/>
      <c r="E28" s="22" t="s">
        <v>61</v>
      </c>
      <c r="F28" s="19"/>
      <c r="G28" s="14">
        <v>1195.2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3" t="s">
        <v>48</v>
      </c>
      <c r="D29" s="43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4"/>
      <c r="D30" s="44"/>
      <c r="E30" s="10"/>
      <c r="F30" s="25"/>
      <c r="G30" s="14">
        <f>G31+G32+G33+G34</f>
        <v>8972.6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3" t="s">
        <v>36</v>
      </c>
      <c r="D31" s="43"/>
      <c r="E31" s="17"/>
      <c r="F31" s="19"/>
      <c r="G31" s="20">
        <v>8025.8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102</v>
      </c>
      <c r="C32" s="43" t="s">
        <v>103</v>
      </c>
      <c r="D32" s="43"/>
      <c r="E32" s="17"/>
      <c r="F32" s="19"/>
      <c r="G32" s="20">
        <v>661.6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69</v>
      </c>
      <c r="B33" s="22" t="s">
        <v>70</v>
      </c>
      <c r="C33" s="48" t="s">
        <v>71</v>
      </c>
      <c r="D33" s="48"/>
      <c r="E33" s="24"/>
      <c r="F33" s="19"/>
      <c r="G33" s="27">
        <v>285.2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76.5" customHeight="1">
      <c r="A34" s="16" t="s">
        <v>72</v>
      </c>
      <c r="B34" s="17" t="s">
        <v>73</v>
      </c>
      <c r="C34" s="43" t="s">
        <v>48</v>
      </c>
      <c r="D34" s="43"/>
      <c r="E34" s="17"/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74</v>
      </c>
      <c r="B35" s="13" t="s">
        <v>75</v>
      </c>
      <c r="C35" s="43" t="s">
        <v>20</v>
      </c>
      <c r="D35" s="43"/>
      <c r="E35" s="10"/>
      <c r="F35" s="25"/>
      <c r="G35" s="14">
        <v>7654.3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76</v>
      </c>
      <c r="B36" s="13" t="s">
        <v>77</v>
      </c>
      <c r="C36" s="43" t="s">
        <v>20</v>
      </c>
      <c r="D36" s="43"/>
      <c r="E36" s="10"/>
      <c r="F36" s="25"/>
      <c r="G36" s="14">
        <v>1608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78</v>
      </c>
      <c r="B37" s="13" t="s">
        <v>79</v>
      </c>
      <c r="C37" s="44"/>
      <c r="D37" s="44"/>
      <c r="E37" s="28"/>
      <c r="F37" s="10"/>
      <c r="G37" s="14">
        <f>SUM(G38:G41)</f>
        <v>3838.2000000000003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80</v>
      </c>
      <c r="B38" s="22" t="s">
        <v>81</v>
      </c>
      <c r="C38" s="48" t="s">
        <v>82</v>
      </c>
      <c r="D38" s="48"/>
      <c r="E38" s="22"/>
      <c r="F38" s="19"/>
      <c r="G38" s="20">
        <v>2871.3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83</v>
      </c>
      <c r="B39" s="22" t="s">
        <v>84</v>
      </c>
      <c r="C39" s="48" t="s">
        <v>82</v>
      </c>
      <c r="D39" s="48"/>
      <c r="E39" s="22"/>
      <c r="F39" s="19"/>
      <c r="G39" s="20">
        <v>307.5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85</v>
      </c>
      <c r="B40" s="22" t="s">
        <v>86</v>
      </c>
      <c r="C40" s="48" t="s">
        <v>82</v>
      </c>
      <c r="D40" s="48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90</v>
      </c>
      <c r="B41" s="36" t="s">
        <v>91</v>
      </c>
      <c r="C41" s="48" t="s">
        <v>82</v>
      </c>
      <c r="D41" s="48"/>
      <c r="E41" s="36"/>
      <c r="F41" s="19"/>
      <c r="G41" s="20">
        <v>659.4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87</v>
      </c>
      <c r="B42" s="13" t="s">
        <v>88</v>
      </c>
      <c r="C42" s="48" t="s">
        <v>82</v>
      </c>
      <c r="D42" s="48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0" t="s">
        <v>89</v>
      </c>
      <c r="F43" s="50"/>
      <c r="G43" s="53">
        <v>60936.53</v>
      </c>
      <c r="H43" s="15" t="s">
        <v>96</v>
      </c>
    </row>
    <row r="44" spans="1:1003" ht="24.6" customHeight="1">
      <c r="A44" s="31"/>
      <c r="B44" s="5"/>
      <c r="C44" s="5"/>
      <c r="D44" s="5"/>
      <c r="E44" s="50" t="s">
        <v>93</v>
      </c>
      <c r="F44" s="50"/>
      <c r="G44" s="53">
        <v>44455.08</v>
      </c>
      <c r="H44" s="15" t="s">
        <v>96</v>
      </c>
    </row>
    <row r="45" spans="1:1003" ht="24.6" customHeight="1">
      <c r="A45" s="31"/>
      <c r="B45" s="5"/>
      <c r="C45" s="5"/>
      <c r="D45" s="5"/>
      <c r="E45" s="50" t="s">
        <v>94</v>
      </c>
      <c r="F45" s="50"/>
      <c r="G45" s="53">
        <v>51336.7</v>
      </c>
      <c r="H45" s="15" t="s">
        <v>96</v>
      </c>
    </row>
    <row r="46" spans="1:1003" ht="24.6" customHeight="1">
      <c r="A46" s="31"/>
      <c r="B46" s="37"/>
      <c r="C46" s="37"/>
      <c r="D46" s="37"/>
      <c r="E46" s="51" t="s">
        <v>95</v>
      </c>
      <c r="F46" s="52"/>
      <c r="G46" s="53">
        <v>9600</v>
      </c>
      <c r="H46" s="15" t="s">
        <v>96</v>
      </c>
    </row>
    <row r="47" spans="1:1003" ht="24.6" customHeight="1">
      <c r="A47" s="31"/>
      <c r="B47" s="5"/>
      <c r="C47" s="5"/>
      <c r="D47" s="5"/>
      <c r="E47" s="50" t="s">
        <v>104</v>
      </c>
      <c r="F47" s="50"/>
      <c r="G47" s="53">
        <f>G46+G45-G43</f>
        <v>0.16999999999825377</v>
      </c>
      <c r="H47" s="38" t="s">
        <v>96</v>
      </c>
    </row>
    <row r="48" spans="1:1003" ht="49.5" customHeight="1">
      <c r="A48" s="32"/>
      <c r="B48" s="32"/>
      <c r="C48" s="32"/>
      <c r="D48" s="32"/>
      <c r="E48" s="49" t="s">
        <v>97</v>
      </c>
      <c r="F48" s="49"/>
      <c r="G48" s="54">
        <v>42561</v>
      </c>
      <c r="H48" s="33" t="s">
        <v>96</v>
      </c>
    </row>
  </sheetData>
  <mergeCells count="55">
    <mergeCell ref="E48:F48"/>
    <mergeCell ref="C38:D38"/>
    <mergeCell ref="C39:D39"/>
    <mergeCell ref="C40:D40"/>
    <mergeCell ref="C42:D42"/>
    <mergeCell ref="E43:F43"/>
    <mergeCell ref="E44:F44"/>
    <mergeCell ref="E45:F45"/>
    <mergeCell ref="E47:F47"/>
    <mergeCell ref="C41:D41"/>
    <mergeCell ref="E46:F46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2022-03-16T11:25:44Z</cp:lastPrinted>
  <dcterms:created xsi:type="dcterms:W3CDTF">2016-02-12T10:30:15Z</dcterms:created>
  <dcterms:modified xsi:type="dcterms:W3CDTF">2025-03-08T12:52:31Z</dcterms:modified>
</cp:coreProperties>
</file>