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18" i="1"/>
  <c r="G39"/>
  <c r="G14"/>
  <c r="G32"/>
  <c r="G26"/>
  <c r="G10"/>
  <c r="G45" s="1"/>
  <c r="G48" l="1"/>
</calcChain>
</file>

<file path=xl/sharedStrings.xml><?xml version="1.0" encoding="utf-8"?>
<sst xmlns="http://schemas.openxmlformats.org/spreadsheetml/2006/main" count="131" uniqueCount="105">
  <si>
    <t>Обслуживающая организация: ООО «Наш город»</t>
  </si>
  <si>
    <t>Год ввода в эксплуатацию:</t>
  </si>
  <si>
    <t>1958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</si>
  <si>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</si>
  <si>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</si>
  <si>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</si>
  <si>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</si>
  <si>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</si>
  <si>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</si>
  <si>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</si>
  <si>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</si>
  <si>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</si>
  <si>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</si>
  <si>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</si>
  <si>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</si>
  <si>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</si>
  <si>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</si>
  <si>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</si>
  <si>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</si>
  <si>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</si>
  <si>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</si>
  <si>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</si>
  <si>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</si>
  <si>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</si>
  <si>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</si>
  <si>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</si>
  <si>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</si>
  <si>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</si>
  <si>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</si>
  <si>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</si>
  <si>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</si>
  <si>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</si>
  <si>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</si>
  <si>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</si>
  <si>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</si>
  <si>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</si>
  <si>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</si>
  <si>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</si>
  <si>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</si>
  <si>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</si>
  <si>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</si>
  <si>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</si>
  <si>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</si>
  <si>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</si>
  <si>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</si>
  <si>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</si>
  <si>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</si>
  <si>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</si>
  <si>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</si>
  <si>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</si>
  <si>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</si>
  <si>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</si>
  <si>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</si>
  <si>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</si>
  <si>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</si>
  <si>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</si>
  <si>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</si>
  <si>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</si>
  <si>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</si>
  <si>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</si>
  <si>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</si>
  <si>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</si>
  <si>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</si>
  <si>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</si>
  <si>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</si>
  <si>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</si>
  <si>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</si>
  <si>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</si>
  <si>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</si>
  <si>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</si>
  <si>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</si>
  <si>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</si>
  <si>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Обработка парадных "Ковид"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</si>
  <si>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</si>
  <si>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</si>
  <si>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</si>
  <si>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</si>
  <si>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</si>
  <si>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абонентского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</si>
  <si>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</si>
  <si>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</si>
  <si>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</si>
  <si>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</si>
  <si>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</si>
  <si>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</si>
  <si>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</si>
  <si>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</si>
  <si>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</si>
  <si>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</si>
  <si>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</si>
  <si>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</si>
  <si>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Западная,  д. 4</t>
  </si>
  <si>
    <t>Начислено за 2022 г.:</t>
  </si>
  <si>
    <t>Получено за 2022 г.:</t>
  </si>
  <si>
    <t>Остаток:   на 01.01.2023год</t>
  </si>
  <si>
    <t>Замена стояка ХВС и з/арматуры в кв.2,3</t>
  </si>
  <si>
    <t>16.02.2022г</t>
  </si>
  <si>
    <t>Демонтаж и установка нового унитаза</t>
  </si>
  <si>
    <t>кв.2,3-Смена стояка КН и фасонных частей</t>
  </si>
  <si>
    <t>15.06.2022г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</si>
  <si>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</si>
  <si>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</si>
  <si>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</si>
  <si>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 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</si>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</sst>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6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37" workbookViewId="0">
      <selection activeCell="G50" sqref="G50"/>
    </sheetView>
  </sheetViews>
  <sheetFormatPr defaultRowHeight="14.25"/>
  <cols>
    <col min="1" max="1" width="4.75" style="40" customWidth="1"/>
    <col min="2" max="2" width="37.25" style="40" customWidth="1"/>
    <col min="3" max="3" width="11.625" style="40" customWidth="1"/>
    <col min="4" max="4" width="10.125" style="40" customWidth="1"/>
    <col min="5" max="5" width="41.375" style="40" customWidth="1"/>
    <col min="6" max="6" width="12.5" style="40" customWidth="1"/>
    <col min="7" max="7" width="11.125" style="41" customWidth="1"/>
    <col min="8" max="1024" width="10.625" style="3" customWidth="1"/>
    <col min="1025" max="1025" width="9" customWidth="1"/>
  </cols>
  <sheetData>
    <row r="1" spans="1:1003" ht="23.1" customHeight="1">
      <c r="A1" s="50" t="s">
        <v>91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6">
        <v>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1724.57</v>
      </c>
      <c r="D4" s="53"/>
      <c r="E4" s="4" t="s">
        <v>5</v>
      </c>
      <c r="F4" s="6">
        <v>3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6</v>
      </c>
      <c r="B5" s="51"/>
      <c r="C5" s="53">
        <v>1555.67</v>
      </c>
      <c r="D5" s="53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51" t="s">
        <v>8</v>
      </c>
      <c r="B6" s="51"/>
      <c r="C6" s="53">
        <v>168.9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4"/>
      <c r="D7" s="5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2.9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6" t="s">
        <v>17</v>
      </c>
      <c r="C10" s="56"/>
      <c r="D10" s="56"/>
      <c r="E10" s="56"/>
      <c r="F10" s="56"/>
      <c r="G10" s="14">
        <f>G11+G12+G13</f>
        <v>44037.5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57" t="s">
        <v>20</v>
      </c>
      <c r="D11" s="57"/>
      <c r="E11" s="17"/>
      <c r="F11" s="19"/>
      <c r="G11" s="20">
        <v>21916.799999999999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7" t="s">
        <v>20</v>
      </c>
      <c r="D12" s="57"/>
      <c r="E12" s="17"/>
      <c r="F12" s="19"/>
      <c r="G12" s="20">
        <v>22120.7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5" t="s">
        <v>20</v>
      </c>
      <c r="D13" s="55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6" t="s">
        <v>26</v>
      </c>
      <c r="C14" s="56"/>
      <c r="D14" s="56"/>
      <c r="E14" s="56"/>
      <c r="F14" s="56"/>
      <c r="G14" s="14">
        <f>G15+G16+G17+G18</f>
        <v>144297.60000000001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55" t="s">
        <v>29</v>
      </c>
      <c r="D15" s="55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55" t="s">
        <v>33</v>
      </c>
      <c r="D16" s="55"/>
      <c r="E16" s="22"/>
      <c r="F16" s="19"/>
      <c r="G16" s="20">
        <v>1884.9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34</v>
      </c>
      <c r="B17" s="17" t="s">
        <v>35</v>
      </c>
      <c r="C17" s="55" t="s">
        <v>36</v>
      </c>
      <c r="D17" s="55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9.5" customHeight="1">
      <c r="A18" s="16" t="s">
        <v>37</v>
      </c>
      <c r="B18" s="17" t="s">
        <v>38</v>
      </c>
      <c r="C18" s="55" t="s">
        <v>39</v>
      </c>
      <c r="D18" s="55"/>
      <c r="E18" s="22"/>
      <c r="F18" s="19"/>
      <c r="G18" s="14">
        <f>G19+G20+G21+G24+G25+G23+G22</f>
        <v>142412.70000000001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55" t="s">
        <v>20</v>
      </c>
      <c r="D19" s="55"/>
      <c r="E19" s="22"/>
      <c r="F19" s="19"/>
      <c r="G19" s="20">
        <v>17782.900000000001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5.85" customHeight="1">
      <c r="A20" s="16" t="s">
        <v>42</v>
      </c>
      <c r="B20" s="17" t="s">
        <v>43</v>
      </c>
      <c r="C20" s="55" t="s">
        <v>39</v>
      </c>
      <c r="D20" s="55"/>
      <c r="E20" s="22"/>
      <c r="F20" s="19"/>
      <c r="G20" s="20">
        <v>30754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55" t="s">
        <v>39</v>
      </c>
      <c r="D21" s="55"/>
      <c r="E21" s="42" t="s">
        <v>95</v>
      </c>
      <c r="F21" s="19" t="s">
        <v>96</v>
      </c>
      <c r="G21" s="20">
        <v>11676.5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43"/>
      <c r="C22" s="55" t="s">
        <v>39</v>
      </c>
      <c r="D22" s="55"/>
      <c r="E22" s="42" t="s">
        <v>97</v>
      </c>
      <c r="F22" s="19" t="s">
        <v>96</v>
      </c>
      <c r="G22" s="20">
        <v>7797.5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4"/>
      <c r="C23" s="55" t="s">
        <v>39</v>
      </c>
      <c r="D23" s="55"/>
      <c r="E23" s="45" t="s">
        <v>98</v>
      </c>
      <c r="F23" s="19" t="s">
        <v>99</v>
      </c>
      <c r="G23" s="20">
        <v>16753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17.100000000000001" customHeight="1">
      <c r="A24" s="23" t="s">
        <v>46</v>
      </c>
      <c r="B24" s="18" t="s">
        <v>47</v>
      </c>
      <c r="C24" s="57" t="s">
        <v>48</v>
      </c>
      <c r="D24" s="57"/>
      <c r="E24" s="22"/>
      <c r="F24" s="19"/>
      <c r="G24" s="20">
        <v>49236.800000000003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17.100000000000001" customHeight="1">
      <c r="A25" s="23" t="s">
        <v>49</v>
      </c>
      <c r="B25" s="18" t="s">
        <v>50</v>
      </c>
      <c r="C25" s="57" t="s">
        <v>39</v>
      </c>
      <c r="D25" s="57"/>
      <c r="E25" s="22"/>
      <c r="F25" s="19"/>
      <c r="G25" s="20">
        <v>8412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53.25" customHeight="1">
      <c r="A26" s="16" t="s">
        <v>51</v>
      </c>
      <c r="B26" s="24" t="s">
        <v>52</v>
      </c>
      <c r="C26" s="55" t="s">
        <v>39</v>
      </c>
      <c r="D26" s="55"/>
      <c r="E26" s="22"/>
      <c r="F26" s="19"/>
      <c r="G26" s="14">
        <f>G27+G28+G29</f>
        <v>26666.399999999998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5" t="s">
        <v>20</v>
      </c>
      <c r="D27" s="55"/>
      <c r="E27" s="22"/>
      <c r="F27" s="19"/>
      <c r="G27" s="20">
        <v>2913.1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7" t="s">
        <v>20</v>
      </c>
      <c r="D28" s="57"/>
      <c r="E28" s="22"/>
      <c r="F28" s="25"/>
      <c r="G28" s="20">
        <v>23753.3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5" t="s">
        <v>39</v>
      </c>
      <c r="D29" s="55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55" t="s">
        <v>48</v>
      </c>
      <c r="D30" s="55"/>
      <c r="E30" s="22" t="s">
        <v>61</v>
      </c>
      <c r="F30" s="19"/>
      <c r="G30" s="14">
        <v>1052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5" t="s">
        <v>48</v>
      </c>
      <c r="D31" s="55"/>
      <c r="E31" s="17" t="s">
        <v>30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4"/>
      <c r="D32" s="54"/>
      <c r="E32" s="10"/>
      <c r="F32" s="26"/>
      <c r="G32" s="14">
        <f>G33+G34+G35+G36</f>
        <v>56650.710000000006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7"/>
    </row>
    <row r="33" spans="1:1003" ht="30" customHeight="1">
      <c r="A33" s="16" t="s">
        <v>66</v>
      </c>
      <c r="B33" s="22" t="s">
        <v>67</v>
      </c>
      <c r="C33" s="55" t="s">
        <v>36</v>
      </c>
      <c r="D33" s="55"/>
      <c r="E33" s="17"/>
      <c r="F33" s="19"/>
      <c r="G33" s="20">
        <v>40060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20.100000000000001" customHeight="1">
      <c r="A34" s="16" t="s">
        <v>68</v>
      </c>
      <c r="B34" s="22" t="s">
        <v>69</v>
      </c>
      <c r="C34" s="59" t="s">
        <v>70</v>
      </c>
      <c r="D34" s="59"/>
      <c r="E34" s="25"/>
      <c r="F34" s="19"/>
      <c r="G34" s="28">
        <v>525.48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0.100000000000001" customHeight="1">
      <c r="A35" s="16" t="s">
        <v>71</v>
      </c>
      <c r="B35" s="22" t="s">
        <v>72</v>
      </c>
      <c r="C35" s="55" t="s">
        <v>36</v>
      </c>
      <c r="D35" s="55"/>
      <c r="E35" s="25"/>
      <c r="F35" s="19"/>
      <c r="G35" s="28">
        <v>10283.43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64.5" customHeight="1">
      <c r="A36" s="16" t="s">
        <v>73</v>
      </c>
      <c r="B36" s="17" t="s">
        <v>74</v>
      </c>
      <c r="C36" s="55" t="s">
        <v>48</v>
      </c>
      <c r="D36" s="55"/>
      <c r="E36" s="17"/>
      <c r="F36" s="19"/>
      <c r="G36" s="20">
        <v>5781.8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7.95" customHeight="1">
      <c r="A37" s="10" t="s">
        <v>75</v>
      </c>
      <c r="B37" s="13" t="s">
        <v>76</v>
      </c>
      <c r="C37" s="55" t="s">
        <v>20</v>
      </c>
      <c r="D37" s="55"/>
      <c r="E37" s="10"/>
      <c r="F37" s="26"/>
      <c r="G37" s="14">
        <v>68657.2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27.95" customHeight="1">
      <c r="A38" s="10" t="s">
        <v>77</v>
      </c>
      <c r="B38" s="13" t="s">
        <v>78</v>
      </c>
      <c r="C38" s="55" t="s">
        <v>20</v>
      </c>
      <c r="D38" s="55"/>
      <c r="E38" s="10"/>
      <c r="F38" s="26"/>
      <c r="G38" s="14">
        <v>10980.2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7"/>
    </row>
    <row r="39" spans="1:1003" ht="16.899999999999999" customHeight="1">
      <c r="A39" s="12" t="s">
        <v>79</v>
      </c>
      <c r="B39" s="13" t="s">
        <v>80</v>
      </c>
      <c r="C39" s="54"/>
      <c r="D39" s="54"/>
      <c r="E39" s="29"/>
      <c r="F39" s="10"/>
      <c r="G39" s="14">
        <f>SUM(G40:G43)</f>
        <v>27245.519999999997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81</v>
      </c>
      <c r="B40" s="22" t="s">
        <v>82</v>
      </c>
      <c r="C40" s="59" t="s">
        <v>83</v>
      </c>
      <c r="D40" s="59"/>
      <c r="E40" s="22"/>
      <c r="F40" s="19"/>
      <c r="G40" s="20">
        <v>14888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84</v>
      </c>
      <c r="B41" s="22" t="s">
        <v>85</v>
      </c>
      <c r="C41" s="59" t="s">
        <v>83</v>
      </c>
      <c r="D41" s="59"/>
      <c r="E41" s="22"/>
      <c r="F41" s="19"/>
      <c r="G41" s="20">
        <v>1871.3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86</v>
      </c>
      <c r="B42" s="22" t="s">
        <v>87</v>
      </c>
      <c r="C42" s="59" t="s">
        <v>83</v>
      </c>
      <c r="D42" s="59"/>
      <c r="E42" s="22"/>
      <c r="F42" s="19"/>
      <c r="G42" s="20">
        <v>8918.2199999999993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100</v>
      </c>
      <c r="B43" s="46" t="s">
        <v>101</v>
      </c>
      <c r="C43" s="59" t="s">
        <v>83</v>
      </c>
      <c r="D43" s="59"/>
      <c r="E43" s="46"/>
      <c r="F43" s="19"/>
      <c r="G43" s="20">
        <v>1568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39" customHeight="1">
      <c r="A44" s="12" t="s">
        <v>88</v>
      </c>
      <c r="B44" s="13" t="s">
        <v>89</v>
      </c>
      <c r="C44" s="59" t="s">
        <v>83</v>
      </c>
      <c r="D44" s="59"/>
      <c r="E44" s="22"/>
      <c r="F44" s="19"/>
      <c r="G44" s="14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7" customHeight="1">
      <c r="A45" s="32"/>
      <c r="B45" s="5"/>
      <c r="C45" s="5"/>
      <c r="D45" s="5"/>
      <c r="E45" s="5"/>
      <c r="F45" s="33" t="s">
        <v>90</v>
      </c>
      <c r="G45" s="34">
        <f>G10+G14+G26+G30+G32+G37+G38+G39+G44</f>
        <v>379587.13000000006</v>
      </c>
      <c r="H45" s="15"/>
    </row>
    <row r="46" spans="1:1003" ht="24.6" customHeight="1">
      <c r="A46" s="32"/>
      <c r="B46" s="5"/>
      <c r="C46" s="5"/>
      <c r="D46" s="5"/>
      <c r="E46" s="58" t="s">
        <v>92</v>
      </c>
      <c r="F46" s="58"/>
      <c r="G46" s="34">
        <v>466502.95</v>
      </c>
      <c r="H46" s="5"/>
    </row>
    <row r="47" spans="1:1003" ht="24.6" customHeight="1">
      <c r="A47" s="32"/>
      <c r="B47" s="5"/>
      <c r="C47" s="5"/>
      <c r="D47" s="5"/>
      <c r="E47" s="58" t="s">
        <v>93</v>
      </c>
      <c r="F47" s="58"/>
      <c r="G47" s="34">
        <v>399471.4</v>
      </c>
      <c r="H47" s="5"/>
    </row>
    <row r="48" spans="1:1003" ht="24.6" customHeight="1">
      <c r="A48" s="32"/>
      <c r="B48" s="5"/>
      <c r="C48" s="5"/>
      <c r="D48" s="5"/>
      <c r="E48" s="58" t="s">
        <v>94</v>
      </c>
      <c r="F48" s="58"/>
      <c r="G48" s="34">
        <f>G47-G45</f>
        <v>19884.26999999996</v>
      </c>
      <c r="H48" s="5"/>
    </row>
    <row r="49" spans="1:8" s="3" customFormat="1" ht="51.75" customHeight="1">
      <c r="A49" s="5"/>
      <c r="B49" s="5"/>
      <c r="C49" s="35"/>
      <c r="D49" s="36"/>
      <c r="E49" s="60" t="s">
        <v>103</v>
      </c>
      <c r="F49" s="60"/>
      <c r="G49" s="47">
        <v>79111.8</v>
      </c>
      <c r="H49" s="5"/>
    </row>
    <row r="50" spans="1:8" s="3" customFormat="1" ht="32.25" customHeight="1">
      <c r="A50" s="5"/>
      <c r="B50" s="5"/>
      <c r="C50" s="35"/>
      <c r="D50" s="36"/>
      <c r="E50" s="61" t="s">
        <v>104</v>
      </c>
      <c r="F50" s="61"/>
      <c r="G50" s="37">
        <v>98996.1</v>
      </c>
      <c r="H50" s="5"/>
    </row>
    <row r="51" spans="1:8" ht="48" customHeight="1">
      <c r="A51" s="38"/>
      <c r="B51" s="38"/>
      <c r="C51" s="38"/>
      <c r="D51" s="39"/>
      <c r="E51" s="60" t="s">
        <v>102</v>
      </c>
      <c r="F51" s="60"/>
      <c r="G51" s="48">
        <v>1271065.92</v>
      </c>
      <c r="H51" s="5"/>
    </row>
  </sheetData>
  <mergeCells count="57">
    <mergeCell ref="E48:F48"/>
    <mergeCell ref="E49:F49"/>
    <mergeCell ref="E50:F50"/>
    <mergeCell ref="E51:F51"/>
    <mergeCell ref="E47:F47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E46:F46"/>
    <mergeCell ref="C43:D43"/>
    <mergeCell ref="C33:D33"/>
    <mergeCell ref="C20:D20"/>
    <mergeCell ref="C21:D21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2:D22"/>
    <mergeCell ref="C23:D23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978</cp:revision>
  <cp:lastPrinted>2022-03-05T05:20:27Z</cp:lastPrinted>
  <dcterms:created xsi:type="dcterms:W3CDTF">2016-02-12T10:30:15Z</dcterms:created>
  <dcterms:modified xsi:type="dcterms:W3CDTF">2023-02-16T06:34:06Z</dcterms:modified>
</cp:coreProperties>
</file>