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26" i="1" l="1"/>
  <c r="G40" i="1" l="1"/>
  <c r="G22" i="1"/>
  <c r="G19" i="1" s="1"/>
  <c r="G15" i="1" s="1"/>
  <c r="G10" i="1"/>
  <c r="G33" i="1"/>
  <c r="G46" i="1" l="1"/>
</calcChain>
</file>

<file path=xl/sharedStrings.xml><?xml version="1.0" encoding="utf-8"?>
<sst xmlns="http://schemas.openxmlformats.org/spreadsheetml/2006/main" count="141" uniqueCount="111">
  <si>
    <t>Обслуживающая организация: ООО «Наш город»</t>
  </si>
  <si>
    <t>Год ввода в эксплуатацию:</t>
  </si>
  <si>
    <t>1957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</si>
  <si>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</si>
  <si>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</si>
  <si>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</si>
  <si>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</si>
  <si>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</si>
  <si>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</si>
  <si>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</si>
  <si>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</si>
  <si>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</si>
  <si>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</si>
  <si>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</si>
  <si>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</si>
  <si>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</si>
  <si>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</si>
  <si>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</si>
  <si>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</si>
  <si>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</si>
  <si>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</si>
  <si>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</si>
  <si>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</si>
  <si>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</si>
  <si>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</si>
  <si>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</si>
  <si>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</si>
  <si>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</si>
  <si>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</si>
  <si>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</si>
  <si>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</si>
  <si>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</si>
  <si>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</si>
  <si>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</si>
  <si>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</si>
  <si>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</si>
  <si>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</si>
  <si>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</si>
  <si>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</si>
  <si>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</si>
  <si>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</si>
  <si>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</si>
  <si>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</si>
  <si>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</si>
  <si>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</si>
  <si>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</si>
  <si>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</si>
  <si>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</si>
  <si>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</si>
  <si>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</si>
  <si>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</si>
  <si>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</si>
  <si>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</si>
  <si>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</si>
  <si>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</si>
  <si>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</si>
  <si>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</si>
  <si>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</si>
  <si>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</si>
  <si>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</si>
  <si>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</si>
  <si>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</si>
  <si>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</si>
  <si>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</si>
  <si>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</si>
  <si>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</si>
  <si>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</si>
  <si>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</si>
  <si>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</si>
  <si>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</si>
  <si>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</si>
  <si>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</si>
  <si>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</si>
  <si>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</si>
  <si>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</si>
  <si>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</si>
  <si>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</si>
  <si>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</si>
  <si>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</si>
  <si>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</si>
  <si>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</si>
  <si>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</si>
  <si>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</si>
  <si>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</si>
  <si>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</si>
  <si>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</si>
  <si>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</si>
  <si>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</si>
  <si>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</si>
  <si>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</si>
  <si>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</si>
  <si>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</si>
  <si>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152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</si>
  <si>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</si>
  <si>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</si>
  <si>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</si>
  <si>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</si>
  <si>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Солержание, текущий ремонт и управление МКД" по состоянию на 01.01.2025год составляет</t>
  </si>
  <si>
    <t>Разборка разрушенной кирпичной кладки вентшахты с "Вышки"</t>
  </si>
  <si>
    <t>23.07.2024г</t>
  </si>
  <si>
    <t>Замена старых деревянных полов в пар.3 и выборочный ремонт штукатурки стен цоколя,окрасочная гидроизоляция</t>
  </si>
  <si>
    <t>26.07.2024г</t>
  </si>
  <si>
    <t>кв.9,12,1,4,11-замена ст.ХВС и з/арматуры</t>
  </si>
  <si>
    <t>15.12.2024г</t>
  </si>
  <si>
    <t>кв.1-ремонт эл.щитка</t>
  </si>
  <si>
    <t>26.03.2024г</t>
  </si>
  <si>
    <t>Установка новой розетки</t>
  </si>
  <si>
    <t>09.12.2024г</t>
  </si>
  <si>
    <t>Диагностика внутридомового газ.оборудования</t>
  </si>
  <si>
    <t>1раз в 5-ть лет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</si>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</sst>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.&quot;mm&quot;.&quot;yyyy"/>
    <numFmt numFmtId="165" formatCode="#,###.0"/>
    <numFmt numFmtId="166" formatCode="#,##0.00&quot; &quot;[$руб.-419];[Red]&quot;-&quot;#,##0.00&quot; &quot;[$руб.-419]"/>
    <numFmt numFmtId="167" formatCode="#,##0.0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167" fontId="4" fillId="0" borderId="1" xfId="0" applyNumberFormat="1" applyFont="1" applyFill="1" applyBorder="1" applyAlignment="1">
      <alignment horizontal="center" vertical="center"/>
    </xf>
    <xf numFmtId="167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1"/>
  <sheetViews>
    <sheetView tabSelected="1" topLeftCell="A43" workbookViewId="0">
      <selection activeCell="E51" sqref="E51:F5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4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59" t="s">
        <v>92</v>
      </c>
      <c r="B1" s="59"/>
      <c r="C1" s="59"/>
      <c r="D1" s="59"/>
      <c r="E1" s="59"/>
      <c r="F1" s="59"/>
      <c r="G1" s="5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7" t="s">
        <v>0</v>
      </c>
      <c r="B2" s="57"/>
      <c r="C2" s="57"/>
      <c r="D2" s="5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7" t="s">
        <v>1</v>
      </c>
      <c r="B3" s="57"/>
      <c r="C3" s="60" t="s">
        <v>2</v>
      </c>
      <c r="D3" s="60"/>
      <c r="E3" s="4" t="s">
        <v>3</v>
      </c>
      <c r="F3" s="6">
        <v>14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7" t="s">
        <v>4</v>
      </c>
      <c r="B4" s="57"/>
      <c r="C4" s="58">
        <v>944.96</v>
      </c>
      <c r="D4" s="5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7" t="s">
        <v>6</v>
      </c>
      <c r="B5" s="57"/>
      <c r="C5" s="58">
        <v>850.34</v>
      </c>
      <c r="D5" s="58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.75" customHeight="1">
      <c r="A6" s="57" t="s">
        <v>8</v>
      </c>
      <c r="B6" s="57"/>
      <c r="C6" s="58">
        <v>94.62</v>
      </c>
      <c r="D6" s="5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2"/>
      <c r="D7" s="5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6" t="s">
        <v>9</v>
      </c>
      <c r="B8" s="56" t="s">
        <v>10</v>
      </c>
      <c r="C8" s="56" t="s">
        <v>11</v>
      </c>
      <c r="D8" s="56"/>
      <c r="E8" s="56" t="s">
        <v>12</v>
      </c>
      <c r="F8" s="56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56"/>
      <c r="B9" s="56"/>
      <c r="C9" s="56"/>
      <c r="D9" s="56"/>
      <c r="E9" s="56"/>
      <c r="F9" s="56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5" t="s">
        <v>17</v>
      </c>
      <c r="C10" s="55"/>
      <c r="D10" s="55"/>
      <c r="E10" s="55"/>
      <c r="F10" s="55"/>
      <c r="G10" s="14">
        <f>G11+G12+G13+G14</f>
        <v>232877.51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54" t="s">
        <v>20</v>
      </c>
      <c r="D11" s="54"/>
      <c r="E11" s="17"/>
      <c r="F11" s="19"/>
      <c r="G11" s="20">
        <v>11132.1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4" t="s">
        <v>20</v>
      </c>
      <c r="D12" s="54"/>
      <c r="E12" s="17"/>
      <c r="F12" s="19"/>
      <c r="G12" s="20">
        <v>42725.4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38" t="s">
        <v>98</v>
      </c>
      <c r="F13" s="19" t="s">
        <v>99</v>
      </c>
      <c r="G13" s="20">
        <v>32658.85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9.25" customHeight="1">
      <c r="A14" s="23"/>
      <c r="B14" s="18"/>
      <c r="C14" s="50" t="s">
        <v>25</v>
      </c>
      <c r="D14" s="50"/>
      <c r="E14" s="38" t="s">
        <v>100</v>
      </c>
      <c r="F14" s="19" t="s">
        <v>101</v>
      </c>
      <c r="G14" s="20">
        <v>146361.16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5" t="s">
        <v>27</v>
      </c>
      <c r="C15" s="55"/>
      <c r="D15" s="55"/>
      <c r="E15" s="55"/>
      <c r="F15" s="55"/>
      <c r="G15" s="14">
        <f>G16+G17+G18+G19</f>
        <v>119608.76000000001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0" t="s">
        <v>30</v>
      </c>
      <c r="D16" s="50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3" customHeight="1">
      <c r="A17" s="16" t="s">
        <v>32</v>
      </c>
      <c r="B17" s="17" t="s">
        <v>33</v>
      </c>
      <c r="C17" s="50" t="s">
        <v>34</v>
      </c>
      <c r="D17" s="50"/>
      <c r="E17" s="22"/>
      <c r="F17" s="19"/>
      <c r="G17" s="20">
        <v>3773.1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8.75" customHeight="1">
      <c r="A18" s="16" t="s">
        <v>35</v>
      </c>
      <c r="B18" s="17" t="s">
        <v>36</v>
      </c>
      <c r="C18" s="50" t="s">
        <v>37</v>
      </c>
      <c r="D18" s="50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0.5" customHeight="1">
      <c r="A19" s="16" t="s">
        <v>38</v>
      </c>
      <c r="B19" s="17" t="s">
        <v>39</v>
      </c>
      <c r="C19" s="50" t="s">
        <v>25</v>
      </c>
      <c r="D19" s="50"/>
      <c r="E19" s="22"/>
      <c r="F19" s="19"/>
      <c r="G19" s="15">
        <f>G20+G21+G22+G24+G25</f>
        <v>115835.66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2.25" customHeight="1">
      <c r="A20" s="16" t="s">
        <v>40</v>
      </c>
      <c r="B20" s="17" t="s">
        <v>41</v>
      </c>
      <c r="C20" s="50" t="s">
        <v>20</v>
      </c>
      <c r="D20" s="50"/>
      <c r="E20" s="22"/>
      <c r="F20" s="19"/>
      <c r="G20" s="20">
        <v>8708.2000000000007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1.25" customHeight="1">
      <c r="A21" s="16" t="s">
        <v>42</v>
      </c>
      <c r="B21" s="17" t="s">
        <v>43</v>
      </c>
      <c r="C21" s="50" t="s">
        <v>25</v>
      </c>
      <c r="D21" s="50"/>
      <c r="E21" s="22"/>
      <c r="F21" s="19"/>
      <c r="G21" s="20">
        <v>9838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44</v>
      </c>
      <c r="B22" s="17" t="s">
        <v>45</v>
      </c>
      <c r="C22" s="50" t="s">
        <v>25</v>
      </c>
      <c r="D22" s="50"/>
      <c r="E22" s="22"/>
      <c r="F22" s="19"/>
      <c r="G22" s="14">
        <f>SUM(G23:G23)</f>
        <v>65521.86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50" t="s">
        <v>25</v>
      </c>
      <c r="D23" s="50"/>
      <c r="E23" s="39" t="s">
        <v>102</v>
      </c>
      <c r="F23" s="19" t="s">
        <v>103</v>
      </c>
      <c r="G23" s="20">
        <v>65521.86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" customHeight="1">
      <c r="A24" s="23" t="s">
        <v>46</v>
      </c>
      <c r="B24" s="18" t="s">
        <v>47</v>
      </c>
      <c r="C24" s="53" t="s">
        <v>48</v>
      </c>
      <c r="D24" s="53"/>
      <c r="E24" s="22"/>
      <c r="F24" s="19"/>
      <c r="G24" s="20">
        <v>23413.599999999999</v>
      </c>
      <c r="H24" s="26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25.9" customHeight="1">
      <c r="A25" s="23" t="s">
        <v>49</v>
      </c>
      <c r="B25" s="18" t="s">
        <v>50</v>
      </c>
      <c r="C25" s="53" t="s">
        <v>25</v>
      </c>
      <c r="D25" s="53"/>
      <c r="E25" s="17"/>
      <c r="F25" s="19"/>
      <c r="G25" s="20">
        <v>8354</v>
      </c>
      <c r="H25" s="26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</row>
    <row r="26" spans="1:1005" ht="30.95" customHeight="1">
      <c r="A26" s="16" t="s">
        <v>51</v>
      </c>
      <c r="B26" s="27" t="s">
        <v>52</v>
      </c>
      <c r="C26" s="50" t="s">
        <v>25</v>
      </c>
      <c r="D26" s="50"/>
      <c r="E26" s="22"/>
      <c r="F26" s="19"/>
      <c r="G26" s="15">
        <f>G27+G28+G29+G30</f>
        <v>8181.3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.95" customHeight="1">
      <c r="A27" s="16" t="s">
        <v>53</v>
      </c>
      <c r="B27" s="17" t="s">
        <v>54</v>
      </c>
      <c r="C27" s="50" t="s">
        <v>20</v>
      </c>
      <c r="D27" s="50"/>
      <c r="E27" s="22"/>
      <c r="F27" s="19"/>
      <c r="G27" s="20">
        <v>1561.9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30" customHeight="1">
      <c r="A28" s="16" t="s">
        <v>55</v>
      </c>
      <c r="B28" s="18" t="s">
        <v>56</v>
      </c>
      <c r="C28" s="54" t="s">
        <v>20</v>
      </c>
      <c r="D28" s="54"/>
      <c r="E28" s="22"/>
      <c r="F28" s="24"/>
      <c r="G28" s="20">
        <v>495.5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16" t="s">
        <v>57</v>
      </c>
      <c r="B29" s="17" t="s">
        <v>58</v>
      </c>
      <c r="C29" s="50" t="s">
        <v>25</v>
      </c>
      <c r="D29" s="50"/>
      <c r="E29" s="22" t="s">
        <v>104</v>
      </c>
      <c r="F29" s="19" t="s">
        <v>105</v>
      </c>
      <c r="G29" s="20">
        <v>3303.9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" customHeight="1">
      <c r="A30" s="16"/>
      <c r="B30" s="41"/>
      <c r="C30" s="50" t="s">
        <v>25</v>
      </c>
      <c r="D30" s="50"/>
      <c r="E30" s="42" t="s">
        <v>106</v>
      </c>
      <c r="F30" s="19" t="s">
        <v>107</v>
      </c>
      <c r="G30" s="20">
        <v>2820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42" customHeight="1">
      <c r="A31" s="12" t="s">
        <v>59</v>
      </c>
      <c r="B31" s="13" t="s">
        <v>60</v>
      </c>
      <c r="C31" s="50" t="s">
        <v>48</v>
      </c>
      <c r="D31" s="50"/>
      <c r="E31" s="22" t="s">
        <v>61</v>
      </c>
      <c r="F31" s="19"/>
      <c r="G31" s="14">
        <v>4183.2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30.95" customHeight="1">
      <c r="A32" s="12" t="s">
        <v>62</v>
      </c>
      <c r="B32" s="13" t="s">
        <v>63</v>
      </c>
      <c r="C32" s="50" t="s">
        <v>48</v>
      </c>
      <c r="D32" s="50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52"/>
      <c r="D33" s="52"/>
      <c r="E33" s="10"/>
      <c r="F33" s="28"/>
      <c r="G33" s="14">
        <f>G34+G35+G36+G37</f>
        <v>80439.5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9"/>
    </row>
    <row r="34" spans="1:1003" ht="30" customHeight="1">
      <c r="A34" s="16" t="s">
        <v>66</v>
      </c>
      <c r="B34" s="22" t="s">
        <v>67</v>
      </c>
      <c r="C34" s="50" t="s">
        <v>37</v>
      </c>
      <c r="D34" s="50"/>
      <c r="E34" s="17"/>
      <c r="F34" s="19"/>
      <c r="G34" s="20">
        <v>31094.9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30" customHeight="1">
      <c r="A35" s="16" t="s">
        <v>68</v>
      </c>
      <c r="B35" s="22" t="s">
        <v>108</v>
      </c>
      <c r="C35" s="50" t="s">
        <v>109</v>
      </c>
      <c r="D35" s="50"/>
      <c r="E35" s="17"/>
      <c r="F35" s="19"/>
      <c r="G35" s="20">
        <v>2315.6999999999998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0.100000000000001" customHeight="1">
      <c r="A36" s="16" t="s">
        <v>69</v>
      </c>
      <c r="B36" s="22" t="s">
        <v>70</v>
      </c>
      <c r="C36" s="51" t="s">
        <v>71</v>
      </c>
      <c r="D36" s="51"/>
      <c r="E36" s="24"/>
      <c r="F36" s="19"/>
      <c r="G36" s="25">
        <v>3389.6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71.25" customHeight="1">
      <c r="A37" s="16" t="s">
        <v>72</v>
      </c>
      <c r="B37" s="17" t="s">
        <v>73</v>
      </c>
      <c r="C37" s="50" t="s">
        <v>48</v>
      </c>
      <c r="D37" s="50"/>
      <c r="E37" s="17"/>
      <c r="F37" s="19"/>
      <c r="G37" s="20">
        <v>43639.3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7.95" customHeight="1">
      <c r="A38" s="10" t="s">
        <v>74</v>
      </c>
      <c r="B38" s="13" t="s">
        <v>75</v>
      </c>
      <c r="C38" s="50" t="s">
        <v>20</v>
      </c>
      <c r="D38" s="50"/>
      <c r="E38" s="10"/>
      <c r="F38" s="28"/>
      <c r="G38" s="14">
        <v>29655.7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27.95" customHeight="1">
      <c r="A39" s="10" t="s">
        <v>76</v>
      </c>
      <c r="B39" s="13" t="s">
        <v>77</v>
      </c>
      <c r="C39" s="50" t="s">
        <v>20</v>
      </c>
      <c r="D39" s="50"/>
      <c r="E39" s="10"/>
      <c r="F39" s="28"/>
      <c r="G39" s="14">
        <v>6230.1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16.899999999999999" customHeight="1">
      <c r="A40" s="12" t="s">
        <v>78</v>
      </c>
      <c r="B40" s="13" t="s">
        <v>79</v>
      </c>
      <c r="C40" s="52"/>
      <c r="D40" s="52"/>
      <c r="E40" s="30"/>
      <c r="F40" s="10"/>
      <c r="G40" s="14">
        <f>SUM(G41:G44)</f>
        <v>15346.8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80</v>
      </c>
      <c r="B41" s="22" t="s">
        <v>81</v>
      </c>
      <c r="C41" s="51" t="s">
        <v>82</v>
      </c>
      <c r="D41" s="51"/>
      <c r="E41" s="22"/>
      <c r="F41" s="19"/>
      <c r="G41" s="20">
        <v>11610.2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83</v>
      </c>
      <c r="B42" s="22" t="s">
        <v>84</v>
      </c>
      <c r="C42" s="51" t="s">
        <v>82</v>
      </c>
      <c r="D42" s="51"/>
      <c r="E42" s="22"/>
      <c r="F42" s="19"/>
      <c r="G42" s="20">
        <v>1181.9000000000001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85</v>
      </c>
      <c r="B43" s="22" t="s">
        <v>86</v>
      </c>
      <c r="C43" s="51" t="s">
        <v>82</v>
      </c>
      <c r="D43" s="51"/>
      <c r="E43" s="22"/>
      <c r="F43" s="19"/>
      <c r="G43" s="20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90</v>
      </c>
      <c r="B44" s="40" t="s">
        <v>91</v>
      </c>
      <c r="C44" s="51" t="s">
        <v>82</v>
      </c>
      <c r="D44" s="51"/>
      <c r="E44" s="40"/>
      <c r="F44" s="19"/>
      <c r="G44" s="20">
        <v>2554.6999999999998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87</v>
      </c>
      <c r="B45" s="13" t="s">
        <v>88</v>
      </c>
      <c r="C45" s="51" t="s">
        <v>82</v>
      </c>
      <c r="D45" s="51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47" t="s">
        <v>89</v>
      </c>
      <c r="F46" s="47"/>
      <c r="G46" s="44">
        <f>G10+G15+G26+G31+G33+G38+G39+G40+G45</f>
        <v>496522.87</v>
      </c>
      <c r="H46" s="15" t="s">
        <v>96</v>
      </c>
    </row>
    <row r="47" spans="1:1003" ht="24.6" customHeight="1">
      <c r="A47" s="33"/>
      <c r="B47" s="5"/>
      <c r="C47" s="5"/>
      <c r="D47" s="5"/>
      <c r="E47" s="47" t="s">
        <v>93</v>
      </c>
      <c r="F47" s="47"/>
      <c r="G47" s="44">
        <v>184439.88</v>
      </c>
      <c r="H47" s="5" t="s">
        <v>96</v>
      </c>
    </row>
    <row r="48" spans="1:1003" ht="24.6" customHeight="1">
      <c r="A48" s="33"/>
      <c r="B48" s="5"/>
      <c r="C48" s="5"/>
      <c r="D48" s="5"/>
      <c r="E48" s="47" t="s">
        <v>94</v>
      </c>
      <c r="F48" s="47"/>
      <c r="G48" s="44">
        <v>191997.9</v>
      </c>
      <c r="H48" s="5" t="s">
        <v>96</v>
      </c>
    </row>
    <row r="49" spans="1:8" ht="24.6" customHeight="1">
      <c r="A49" s="33"/>
      <c r="B49" s="43"/>
      <c r="C49" s="43"/>
      <c r="D49" s="43"/>
      <c r="E49" s="48" t="s">
        <v>95</v>
      </c>
      <c r="F49" s="49"/>
      <c r="G49" s="44">
        <v>9600</v>
      </c>
      <c r="H49" s="43" t="s">
        <v>96</v>
      </c>
    </row>
    <row r="50" spans="1:8" ht="24.6" customHeight="1">
      <c r="A50" s="33"/>
      <c r="B50" s="5"/>
      <c r="C50" s="5"/>
      <c r="D50" s="5"/>
      <c r="E50" s="47" t="s">
        <v>110</v>
      </c>
      <c r="F50" s="47"/>
      <c r="G50" s="44">
        <v>-294925</v>
      </c>
      <c r="H50" s="5" t="s">
        <v>96</v>
      </c>
    </row>
    <row r="51" spans="1:8" ht="46.5" customHeight="1">
      <c r="A51" s="34"/>
      <c r="B51" s="34"/>
      <c r="C51" s="34"/>
      <c r="D51" s="34"/>
      <c r="E51" s="46" t="s">
        <v>97</v>
      </c>
      <c r="F51" s="46"/>
      <c r="G51" s="45">
        <v>256505</v>
      </c>
      <c r="H51" s="35" t="s">
        <v>96</v>
      </c>
    </row>
  </sheetData>
  <mergeCells count="58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19:D19"/>
    <mergeCell ref="C20:D20"/>
    <mergeCell ref="C21:D21"/>
    <mergeCell ref="C22:D22"/>
    <mergeCell ref="C23:D23"/>
    <mergeCell ref="C14:D14"/>
    <mergeCell ref="B15:F15"/>
    <mergeCell ref="C16:D16"/>
    <mergeCell ref="C17:D17"/>
    <mergeCell ref="C18:D18"/>
    <mergeCell ref="C33:D33"/>
    <mergeCell ref="C24:D24"/>
    <mergeCell ref="C25:D25"/>
    <mergeCell ref="C26:D26"/>
    <mergeCell ref="C27:D27"/>
    <mergeCell ref="C28:D28"/>
    <mergeCell ref="C29:D29"/>
    <mergeCell ref="C31:D31"/>
    <mergeCell ref="C32:D32"/>
    <mergeCell ref="C30:D30"/>
    <mergeCell ref="E46:F46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5:D45"/>
    <mergeCell ref="C44:D44"/>
    <mergeCell ref="E51:F51"/>
    <mergeCell ref="E47:F47"/>
    <mergeCell ref="E48:F48"/>
    <mergeCell ref="E50:F50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874</cp:revision>
  <cp:lastPrinted>2022-03-05T05:41:52Z</cp:lastPrinted>
  <dcterms:created xsi:type="dcterms:W3CDTF">2016-02-12T10:30:15Z</dcterms:created>
  <dcterms:modified xsi:type="dcterms:W3CDTF">2025-03-08T12:48:14Z</dcterms:modified>
</cp:coreProperties>
</file>