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9" i="1" l="1"/>
  <c r="G47" i="1"/>
  <c r="G10" i="1" l="1"/>
  <c r="G37" i="1" l="1"/>
  <c r="G18" i="1"/>
  <c r="G14" i="1" s="1"/>
  <c r="G30" i="1"/>
  <c r="G24" i="1"/>
</calcChain>
</file>

<file path=xl/sharedStrings.xml><?xml version="1.0" encoding="utf-8"?>
<sst xmlns="http://schemas.openxmlformats.org/spreadsheetml/2006/main" count="132" uniqueCount="103">
  <si>
    <t>Обслуживающая организация: ООО «Наш город»</t>
  </si>
  <si>
    <t>Год ввода в эксплуатацию:</t>
  </si>
  <si>
    <t>1955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</si>
  <si>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</si>
  <si>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</si>
  <si>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</si>
  <si>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</si>
  <si>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</si>
  <si>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</si>
  <si>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</si>
  <si>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</si>
  <si>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</si>
  <si>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</si>
  <si>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</si>
  <si>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</si>
  <si>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</si>
  <si>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</si>
  <si>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</si>
  <si>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</si>
  <si>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</si>
  <si>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</si>
  <si>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</si>
  <si>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</si>
  <si>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</si>
  <si>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</si>
  <si>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</si>
  <si>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</si>
  <si>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</si>
  <si>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</si>
  <si>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</si>
  <si>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</si>
  <si>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</si>
  <si>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</si>
  <si>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</si>
  <si>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</si>
  <si>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</si>
  <si>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</si>
  <si>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</si>
  <si>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</si>
  <si>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</si>
  <si>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</si>
  <si>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</si>
  <si>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</si>
  <si>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</si>
  <si>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</si>
  <si>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</si>
  <si>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</si>
  <si>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</si>
  <si>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</si>
  <si>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</si>
  <si>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</si>
  <si>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</si>
  <si>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</si>
  <si>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</si>
  <si>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</si>
  <si>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</si>
  <si>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</si>
  <si>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</si>
  <si>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</si>
  <si>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</si>
  <si>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</si>
  <si>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</si>
  <si>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</si>
  <si>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</si>
  <si>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</si>
  <si>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</si>
  <si>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</si>
  <si>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</si>
  <si>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</si>
  <si>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</si>
  <si>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</si>
  <si>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</si>
  <si>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</si>
  <si>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</si>
  <si>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</si>
  <si>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</si>
  <si>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</si>
  <si>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</si>
  <si>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</si>
  <si>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</si>
  <si>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</si>
  <si>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</si>
  <si>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</si>
  <si>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</si>
  <si>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</si>
  <si>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</si>
  <si>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</si>
  <si>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</si>
  <si>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</si>
  <si>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</si>
  <si>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</si>
  <si>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</si>
  <si>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166</t>
  </si>
  <si>
    <t>Начислено за 2024 г.:</t>
  </si>
  <si>
    <t>Получено за 2024 г.:</t>
  </si>
  <si>
    <t>Получено за пользование интернета-2024г</t>
  </si>
  <si>
    <t>*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</si>
  <si>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</si>
  <si>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</si>
  <si>
    <t>Диагностика внутридомового газ.оборудования</t>
  </si>
  <si>
    <t>1раз в 5-ть лет</t>
  </si>
  <si>
    <t>Остаток:   на 31.12.2024год</t>
  </si>
  <si>
    <t>Итоговый остаток средств на 01.01.2025годас учетом перешедших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</si>
</sst>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43" workbookViewId="0">
      <selection activeCell="G50" sqref="G50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6.7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6" t="s">
        <v>92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0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1</v>
      </c>
      <c r="B3" s="42"/>
      <c r="C3" s="47" t="s">
        <v>2</v>
      </c>
      <c r="D3" s="47"/>
      <c r="E3" s="4" t="s">
        <v>3</v>
      </c>
      <c r="F3" s="6">
        <v>17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4</v>
      </c>
      <c r="B4" s="42"/>
      <c r="C4" s="43">
        <v>1494</v>
      </c>
      <c r="D4" s="4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6</v>
      </c>
      <c r="B5" s="42"/>
      <c r="C5" s="43">
        <v>1372.2</v>
      </c>
      <c r="D5" s="43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2" t="s">
        <v>8</v>
      </c>
      <c r="B6" s="42"/>
      <c r="C6" s="43">
        <v>121.8</v>
      </c>
      <c r="D6" s="43"/>
      <c r="E6" s="4"/>
      <c r="F6" s="6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1" t="s">
        <v>9</v>
      </c>
      <c r="B8" s="41" t="s">
        <v>10</v>
      </c>
      <c r="C8" s="41" t="s">
        <v>11</v>
      </c>
      <c r="D8" s="41"/>
      <c r="E8" s="41" t="s">
        <v>12</v>
      </c>
      <c r="F8" s="4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1"/>
      <c r="B9" s="41"/>
      <c r="C9" s="41"/>
      <c r="D9" s="41"/>
      <c r="E9" s="41"/>
      <c r="F9" s="4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G11++G12+G13</f>
        <v>27733.200000000001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49" t="s">
        <v>20</v>
      </c>
      <c r="D11" s="49"/>
      <c r="E11" s="17"/>
      <c r="F11" s="19"/>
      <c r="G11" s="20">
        <v>17600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9" t="s">
        <v>20</v>
      </c>
      <c r="D12" s="49"/>
      <c r="E12" s="17"/>
      <c r="F12" s="19"/>
      <c r="G12" s="20">
        <v>10133.200000000001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38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100909.90000000001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5" t="s">
        <v>30</v>
      </c>
      <c r="D15" s="45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5" t="s">
        <v>34</v>
      </c>
      <c r="D16" s="45"/>
      <c r="E16" s="22"/>
      <c r="F16" s="19"/>
      <c r="G16" s="20">
        <v>7003.8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35</v>
      </c>
      <c r="B17" s="17" t="s">
        <v>36</v>
      </c>
      <c r="C17" s="45" t="s">
        <v>37</v>
      </c>
      <c r="D17" s="45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4.25" customHeight="1">
      <c r="A18" s="16" t="s">
        <v>38</v>
      </c>
      <c r="B18" s="17" t="s">
        <v>39</v>
      </c>
      <c r="C18" s="45" t="s">
        <v>25</v>
      </c>
      <c r="D18" s="45"/>
      <c r="E18" s="22"/>
      <c r="F18" s="19"/>
      <c r="G18" s="15">
        <f>G19+G20+G21+G22+G23</f>
        <v>93906.1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7.5" customHeight="1">
      <c r="A19" s="16" t="s">
        <v>40</v>
      </c>
      <c r="B19" s="17" t="s">
        <v>41</v>
      </c>
      <c r="C19" s="45" t="s">
        <v>20</v>
      </c>
      <c r="D19" s="45"/>
      <c r="E19" s="22"/>
      <c r="F19" s="19"/>
      <c r="G19" s="20">
        <v>13767.8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9.75" customHeight="1">
      <c r="A20" s="16" t="s">
        <v>42</v>
      </c>
      <c r="B20" s="17" t="s">
        <v>43</v>
      </c>
      <c r="C20" s="45" t="s">
        <v>25</v>
      </c>
      <c r="D20" s="45"/>
      <c r="E20" s="22"/>
      <c r="F20" s="19"/>
      <c r="G20" s="20">
        <v>38592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5" t="s">
        <v>25</v>
      </c>
      <c r="D21" s="45"/>
      <c r="E21" s="22"/>
      <c r="F21" s="19"/>
      <c r="G21" s="14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18.95" customHeight="1">
      <c r="A22" s="24" t="s">
        <v>46</v>
      </c>
      <c r="B22" s="18" t="s">
        <v>47</v>
      </c>
      <c r="C22" s="49" t="s">
        <v>48</v>
      </c>
      <c r="D22" s="49"/>
      <c r="E22" s="22"/>
      <c r="F22" s="19"/>
      <c r="G22" s="20">
        <v>37017.300000000003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24.95" customHeight="1">
      <c r="A23" s="24" t="s">
        <v>49</v>
      </c>
      <c r="B23" s="18" t="s">
        <v>50</v>
      </c>
      <c r="C23" s="49" t="s">
        <v>25</v>
      </c>
      <c r="D23" s="49"/>
      <c r="E23" s="22"/>
      <c r="F23" s="19"/>
      <c r="G23" s="20">
        <v>4529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30.95" customHeight="1">
      <c r="A24" s="16" t="s">
        <v>51</v>
      </c>
      <c r="B24" s="26" t="s">
        <v>52</v>
      </c>
      <c r="C24" s="45" t="s">
        <v>25</v>
      </c>
      <c r="D24" s="45"/>
      <c r="E24" s="22"/>
      <c r="F24" s="19"/>
      <c r="G24" s="15">
        <f>G25+G26+G27</f>
        <v>8752.7999999999993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5" t="s">
        <v>20</v>
      </c>
      <c r="D25" s="45"/>
      <c r="E25" s="22"/>
      <c r="F25" s="19"/>
      <c r="G25" s="20">
        <v>2469.4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9" t="s">
        <v>20</v>
      </c>
      <c r="D26" s="49"/>
      <c r="E26" s="22"/>
      <c r="F26" s="27"/>
      <c r="G26" s="20">
        <v>6283.4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5" t="s">
        <v>25</v>
      </c>
      <c r="D27" s="45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5" t="s">
        <v>48</v>
      </c>
      <c r="D28" s="45"/>
      <c r="E28" s="22" t="s">
        <v>61</v>
      </c>
      <c r="F28" s="19"/>
      <c r="G28" s="14">
        <v>5378.4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5" t="s">
        <v>48</v>
      </c>
      <c r="D29" s="45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4"/>
      <c r="D30" s="44"/>
      <c r="E30" s="10"/>
      <c r="F30" s="28"/>
      <c r="G30" s="14">
        <f>G31+G32+G33+G34</f>
        <v>63310.9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9"/>
    </row>
    <row r="31" spans="1:1003" ht="30" customHeight="1">
      <c r="A31" s="16" t="s">
        <v>66</v>
      </c>
      <c r="B31" s="22" t="s">
        <v>67</v>
      </c>
      <c r="C31" s="45" t="s">
        <v>37</v>
      </c>
      <c r="D31" s="45"/>
      <c r="E31" s="17"/>
      <c r="F31" s="19"/>
      <c r="G31" s="20">
        <v>49161.599999999999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9"/>
    </row>
    <row r="32" spans="1:1003" ht="30" customHeight="1">
      <c r="A32" s="16" t="s">
        <v>68</v>
      </c>
      <c r="B32" s="22" t="s">
        <v>99</v>
      </c>
      <c r="C32" s="45" t="s">
        <v>100</v>
      </c>
      <c r="D32" s="45"/>
      <c r="E32" s="17"/>
      <c r="F32" s="19"/>
      <c r="G32" s="20">
        <v>2811.9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9"/>
    </row>
    <row r="33" spans="1:1003" ht="20.100000000000001" customHeight="1">
      <c r="A33" s="16" t="s">
        <v>69</v>
      </c>
      <c r="B33" s="22" t="s">
        <v>70</v>
      </c>
      <c r="C33" s="51" t="s">
        <v>71</v>
      </c>
      <c r="D33" s="51"/>
      <c r="E33" s="27"/>
      <c r="F33" s="19"/>
      <c r="G33" s="23">
        <v>11337.4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69" customHeight="1">
      <c r="A34" s="16" t="s">
        <v>72</v>
      </c>
      <c r="B34" s="17" t="s">
        <v>73</v>
      </c>
      <c r="C34" s="45" t="s">
        <v>48</v>
      </c>
      <c r="D34" s="45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7.95" customHeight="1">
      <c r="A35" s="10" t="s">
        <v>74</v>
      </c>
      <c r="B35" s="13" t="s">
        <v>75</v>
      </c>
      <c r="C35" s="45" t="s">
        <v>20</v>
      </c>
      <c r="D35" s="45"/>
      <c r="E35" s="10"/>
      <c r="F35" s="28"/>
      <c r="G35" s="14">
        <v>46886.2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27.95" customHeight="1">
      <c r="A36" s="10" t="s">
        <v>76</v>
      </c>
      <c r="B36" s="13" t="s">
        <v>77</v>
      </c>
      <c r="C36" s="45" t="s">
        <v>20</v>
      </c>
      <c r="D36" s="45"/>
      <c r="E36" s="10"/>
      <c r="F36" s="28"/>
      <c r="G36" s="14">
        <v>9849.9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16.899999999999999" customHeight="1">
      <c r="A37" s="12" t="s">
        <v>78</v>
      </c>
      <c r="B37" s="13" t="s">
        <v>79</v>
      </c>
      <c r="C37" s="44"/>
      <c r="D37" s="44"/>
      <c r="E37" s="30"/>
      <c r="F37" s="10"/>
      <c r="G37" s="14">
        <f>SUM(G38:G41)</f>
        <v>20857.7</v>
      </c>
      <c r="H37" s="15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6" t="s">
        <v>80</v>
      </c>
      <c r="B38" s="22" t="s">
        <v>81</v>
      </c>
      <c r="C38" s="51" t="s">
        <v>82</v>
      </c>
      <c r="D38" s="51"/>
      <c r="E38" s="22"/>
      <c r="F38" s="19"/>
      <c r="G38" s="20">
        <v>14945.4</v>
      </c>
      <c r="H38" s="15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24.95" customHeight="1">
      <c r="A39" s="16" t="s">
        <v>83</v>
      </c>
      <c r="B39" s="22" t="s">
        <v>84</v>
      </c>
      <c r="C39" s="51" t="s">
        <v>82</v>
      </c>
      <c r="D39" s="51"/>
      <c r="E39" s="22"/>
      <c r="F39" s="19"/>
      <c r="G39" s="20">
        <v>1873.3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5.9" customHeight="1">
      <c r="A40" s="16" t="s">
        <v>85</v>
      </c>
      <c r="B40" s="22" t="s">
        <v>86</v>
      </c>
      <c r="C40" s="51" t="s">
        <v>82</v>
      </c>
      <c r="D40" s="51"/>
      <c r="E40" s="22"/>
      <c r="F40" s="19"/>
      <c r="G40" s="20">
        <v>0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5.9" customHeight="1">
      <c r="A41" s="16" t="s">
        <v>90</v>
      </c>
      <c r="B41" s="39" t="s">
        <v>91</v>
      </c>
      <c r="C41" s="51" t="s">
        <v>82</v>
      </c>
      <c r="D41" s="51"/>
      <c r="E41" s="39"/>
      <c r="F41" s="19"/>
      <c r="G41" s="20">
        <v>4039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42" customHeight="1">
      <c r="A42" s="12" t="s">
        <v>87</v>
      </c>
      <c r="B42" s="13" t="s">
        <v>88</v>
      </c>
      <c r="C42" s="51" t="s">
        <v>82</v>
      </c>
      <c r="D42" s="51"/>
      <c r="E42" s="22"/>
      <c r="F42" s="19"/>
      <c r="G42" s="14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7" customHeight="1">
      <c r="A43" s="33"/>
      <c r="B43" s="5"/>
      <c r="C43" s="5"/>
      <c r="D43" s="5"/>
      <c r="E43" s="50" t="s">
        <v>89</v>
      </c>
      <c r="F43" s="50"/>
      <c r="G43" s="55">
        <v>283679.11</v>
      </c>
      <c r="H43" s="15" t="s">
        <v>96</v>
      </c>
    </row>
    <row r="44" spans="1:1003" ht="24.6" customHeight="1">
      <c r="A44" s="33"/>
      <c r="B44" s="5"/>
      <c r="C44" s="5"/>
      <c r="D44" s="5"/>
      <c r="E44" s="50" t="s">
        <v>93</v>
      </c>
      <c r="F44" s="50"/>
      <c r="G44" s="55">
        <v>273717.74</v>
      </c>
      <c r="H44" s="5" t="s">
        <v>96</v>
      </c>
    </row>
    <row r="45" spans="1:1003" ht="24.6" customHeight="1">
      <c r="A45" s="33"/>
      <c r="B45" s="5"/>
      <c r="C45" s="5"/>
      <c r="D45" s="5"/>
      <c r="E45" s="50" t="s">
        <v>94</v>
      </c>
      <c r="F45" s="50"/>
      <c r="G45" s="55">
        <v>634268</v>
      </c>
      <c r="H45" s="5" t="s">
        <v>96</v>
      </c>
    </row>
    <row r="46" spans="1:1003" ht="24.6" customHeight="1">
      <c r="A46" s="33"/>
      <c r="B46" s="40"/>
      <c r="C46" s="40"/>
      <c r="D46" s="40"/>
      <c r="E46" s="53" t="s">
        <v>95</v>
      </c>
      <c r="F46" s="54"/>
      <c r="G46" s="55">
        <v>9600</v>
      </c>
      <c r="H46" s="40" t="s">
        <v>96</v>
      </c>
    </row>
    <row r="47" spans="1:1003" ht="24.6" customHeight="1">
      <c r="A47" s="33"/>
      <c r="B47" s="5"/>
      <c r="C47" s="5"/>
      <c r="D47" s="5"/>
      <c r="E47" s="50" t="s">
        <v>101</v>
      </c>
      <c r="F47" s="50"/>
      <c r="G47" s="55">
        <f>G46+G45-G43</f>
        <v>360188.89</v>
      </c>
      <c r="H47" s="5" t="s">
        <v>96</v>
      </c>
    </row>
    <row r="48" spans="1:1003" ht="46.5" customHeight="1">
      <c r="A48" s="34"/>
      <c r="B48" s="34"/>
      <c r="C48" s="34"/>
      <c r="D48" s="34"/>
      <c r="E48" s="52" t="s">
        <v>97</v>
      </c>
      <c r="F48" s="52"/>
      <c r="G48" s="56">
        <v>-593832.18000000005</v>
      </c>
      <c r="H48" s="35" t="s">
        <v>96</v>
      </c>
    </row>
    <row r="49" spans="1:8" ht="35.25" customHeight="1">
      <c r="A49" s="34"/>
      <c r="B49" s="34"/>
      <c r="C49" s="34"/>
      <c r="D49" s="34"/>
      <c r="E49" s="58" t="s">
        <v>102</v>
      </c>
      <c r="F49" s="59"/>
      <c r="G49" s="57">
        <f>G47+G48</f>
        <v>-233643.29000000004</v>
      </c>
      <c r="H49" s="35" t="s">
        <v>96</v>
      </c>
    </row>
    <row r="50" spans="1:8" ht="56.25" customHeight="1">
      <c r="A50" s="34"/>
      <c r="B50" s="34"/>
      <c r="C50" s="34"/>
      <c r="D50" s="34"/>
      <c r="E50" s="52" t="s">
        <v>98</v>
      </c>
      <c r="F50" s="52"/>
      <c r="G50" s="56">
        <v>332406</v>
      </c>
      <c r="H50" s="35" t="s">
        <v>96</v>
      </c>
    </row>
  </sheetData>
  <mergeCells count="57">
    <mergeCell ref="E47:F47"/>
    <mergeCell ref="E48:F48"/>
    <mergeCell ref="E49:F49"/>
    <mergeCell ref="E50:F50"/>
    <mergeCell ref="E45:F45"/>
    <mergeCell ref="E46:F46"/>
    <mergeCell ref="E43:F43"/>
    <mergeCell ref="C33:D33"/>
    <mergeCell ref="C34:D34"/>
    <mergeCell ref="C35:D35"/>
    <mergeCell ref="C36:D36"/>
    <mergeCell ref="C37:D37"/>
    <mergeCell ref="C31:D31"/>
    <mergeCell ref="C38:D38"/>
    <mergeCell ref="C39:D39"/>
    <mergeCell ref="C40:D40"/>
    <mergeCell ref="C42:D42"/>
    <mergeCell ref="C15:D15"/>
    <mergeCell ref="C16:D16"/>
    <mergeCell ref="C17:D17"/>
    <mergeCell ref="C18:D18"/>
    <mergeCell ref="E44:F44"/>
    <mergeCell ref="C41:D41"/>
    <mergeCell ref="C32:D32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3:D13"/>
    <mergeCell ref="C19:D19"/>
    <mergeCell ref="C20:D20"/>
    <mergeCell ref="C21:D21"/>
    <mergeCell ref="A1:G1"/>
    <mergeCell ref="A2:D2"/>
    <mergeCell ref="A3:B3"/>
    <mergeCell ref="C3:D3"/>
    <mergeCell ref="A4:B4"/>
    <mergeCell ref="C4:D4"/>
    <mergeCell ref="E8:E9"/>
    <mergeCell ref="F8:F9"/>
    <mergeCell ref="B10:F10"/>
    <mergeCell ref="C11:D11"/>
    <mergeCell ref="C12:D12"/>
    <mergeCell ref="B14:F14"/>
    <mergeCell ref="A8:A9"/>
    <mergeCell ref="B8:B9"/>
    <mergeCell ref="C8:D9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6705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906</cp:revision>
  <cp:lastPrinted>2022-03-05T05:43:15Z</cp:lastPrinted>
  <dcterms:created xsi:type="dcterms:W3CDTF">2016-02-12T10:30:15Z</dcterms:created>
  <dcterms:modified xsi:type="dcterms:W3CDTF">2025-03-08T12:56:51Z</dcterms:modified>
</cp:coreProperties>
</file>