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1" i="1"/>
  <c r="G10"/>
  <c r="G13"/>
  <c r="G43"/>
  <c r="G22"/>
  <c r="G18" s="1"/>
  <c r="G36"/>
  <c r="G28"/>
  <c r="G49" l="1"/>
  <c r="G52" s="1"/>
  <c r="G54" s="1"/>
</calcChain>
</file>

<file path=xl/sharedStrings.xml><?xml version="1.0" encoding="utf-8"?>
<sst xmlns="http://schemas.openxmlformats.org/spreadsheetml/2006/main" count="140" uniqueCount="114">
  <si>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</si>
  <si>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</si>
  <si>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</si>
  <si>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</si>
  <si>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</si>
  <si>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</si>
  <si>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</si>
  <si>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</si>
  <si>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</si>
  <si>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</si>
  <si>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</si>
  <si>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</si>
  <si>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</si>
  <si>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</si>
  <si>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</si>
  <si>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</si>
  <si>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</si>
  <si>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</si>
  <si>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</si>
  <si>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</si>
  <si>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</si>
  <si>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</si>
  <si>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</si>
  <si>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</si>
  <si>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</si>
  <si>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</si>
  <si>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</si>
  <si>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</si>
  <si>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</si>
  <si>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</si>
  <si>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</si>
  <si>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</si>
  <si>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</si>
  <si>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</si>
  <si>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</si>
  <si>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</si>
  <si>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</si>
  <si>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</si>
  <si>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</si>
  <si>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</si>
  <si>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</si>
  <si>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</si>
  <si>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</si>
  <si>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</si>
  <si>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</si>
  <si>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</si>
  <si>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</si>
  <si>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</si>
  <si>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</si>
  <si>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</si>
  <si>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</si>
  <si>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</si>
  <si>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</si>
  <si>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</si>
  <si>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</si>
  <si>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</si>
  <si>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</si>
  <si>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</si>
  <si>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</si>
  <si>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</si>
  <si>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</si>
  <si>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</si>
  <si>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</si>
  <si>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</si>
  <si>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</si>
  <si>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</si>
  <si>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</si>
  <si>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</si>
  <si>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</si>
  <si>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</si>
  <si>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</si>
  <si>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</si>
  <si>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</si>
  <si>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</si>
  <si>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</si>
  <si>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</si>
  <si>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</si>
  <si>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</si>
  <si>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</si>
  <si>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</si>
  <si>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</si>
  <si>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</si>
  <si>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</si>
  <si>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</si>
  <si>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</si>
  <si>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</si>
  <si>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</si>
  <si>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</si>
  <si>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</si>
  <si>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</si>
  <si>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</si>
  <si>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</si>
  <si>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</si>
  <si>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Советский пр.,  д. 152</t>
  </si>
  <si>
    <t>выборочная покраска штукатурки стен фасада</t>
  </si>
  <si>
    <t>29.08.2023г</t>
  </si>
  <si>
    <t>выборочный ремонт штукатурки стен фасада с "Автовышки"</t>
  </si>
  <si>
    <t>07.09.2023г</t>
  </si>
  <si>
    <t>изготовление и установка металлической решетки на подвальную дверь</t>
  </si>
  <si>
    <t>15.09.2023г</t>
  </si>
  <si>
    <t>устранение протечки с кровли с помощью "Автовышки"</t>
  </si>
  <si>
    <t>13.10.2023г</t>
  </si>
  <si>
    <t>кв.11,12,л/клетка-замена ст.ЦО и з/арматуры</t>
  </si>
  <si>
    <t>01.12.2023г</t>
  </si>
  <si>
    <t>Установка светильника,выключателя</t>
  </si>
  <si>
    <t>16.11.2023г</t>
  </si>
  <si>
    <t>пар.3-ремонт уличного освещения</t>
  </si>
  <si>
    <t>17.10.2023г</t>
  </si>
  <si>
    <t>Начислено за 2023 г.:</t>
  </si>
  <si>
    <t>Получено за 2023 г.:</t>
  </si>
  <si>
    <t>Остаток:   на 01.01.2024год</t>
  </si>
  <si>
    <t xml:space="preserve"> 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</si>
  <si>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</si>
  <si>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перед УК по статье " Солержание,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</si>
</sst>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5"/>
  <sheetViews>
    <sheetView tabSelected="1" topLeftCell="A43" workbookViewId="0">
      <selection activeCell="H54" sqref="H54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4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7" t="s">
        <v>93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6">
        <v>14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60">
        <v>944.96</v>
      </c>
      <c r="D4" s="6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8" t="s">
        <v>6</v>
      </c>
      <c r="B5" s="58"/>
      <c r="C5" s="60">
        <v>850.34</v>
      </c>
      <c r="D5" s="60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58" t="s">
        <v>8</v>
      </c>
      <c r="B6" s="58"/>
      <c r="C6" s="60">
        <v>94.62</v>
      </c>
      <c r="D6" s="6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5"/>
      <c r="B9" s="55"/>
      <c r="C9" s="55"/>
      <c r="D9" s="55"/>
      <c r="E9" s="55"/>
      <c r="F9" s="5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70253.89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11495.4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25158.9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43"/>
      <c r="F13" s="19"/>
      <c r="G13" s="14">
        <f>SUM(G14:G17)</f>
        <v>33599.589999999997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5"/>
      <c r="C14" s="61"/>
      <c r="D14" s="62"/>
      <c r="E14" s="46" t="s">
        <v>94</v>
      </c>
      <c r="F14" s="19" t="s">
        <v>95</v>
      </c>
      <c r="G14" s="20">
        <v>3014.33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2"/>
      <c r="C15" s="61"/>
      <c r="D15" s="62"/>
      <c r="E15" s="43" t="s">
        <v>96</v>
      </c>
      <c r="F15" s="19" t="s">
        <v>97</v>
      </c>
      <c r="G15" s="20">
        <v>9369.61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28.9" customHeight="1">
      <c r="A16" s="16"/>
      <c r="B16" s="42"/>
      <c r="C16" s="61"/>
      <c r="D16" s="62"/>
      <c r="E16" s="43" t="s">
        <v>98</v>
      </c>
      <c r="F16" s="19" t="s">
        <v>99</v>
      </c>
      <c r="G16" s="20">
        <v>11560.67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18.95" customHeight="1">
      <c r="A17" s="23"/>
      <c r="B17" s="18"/>
      <c r="C17" s="50" t="s">
        <v>25</v>
      </c>
      <c r="D17" s="50"/>
      <c r="E17" s="43" t="s">
        <v>100</v>
      </c>
      <c r="F17" s="19" t="s">
        <v>101</v>
      </c>
      <c r="G17" s="20">
        <v>9654.98</v>
      </c>
      <c r="H17" s="24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30" customHeight="1">
      <c r="A18" s="10" t="s">
        <v>26</v>
      </c>
      <c r="B18" s="56" t="s">
        <v>27</v>
      </c>
      <c r="C18" s="56"/>
      <c r="D18" s="56"/>
      <c r="E18" s="56"/>
      <c r="F18" s="56"/>
      <c r="G18" s="14">
        <f>G19+G20+G21+G22</f>
        <v>107112.75</v>
      </c>
      <c r="H18" s="1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</row>
    <row r="19" spans="1:1005" ht="38.85" customHeight="1">
      <c r="A19" s="16" t="s">
        <v>28</v>
      </c>
      <c r="B19" s="17" t="s">
        <v>29</v>
      </c>
      <c r="C19" s="50" t="s">
        <v>30</v>
      </c>
      <c r="D19" s="50"/>
      <c r="E19" s="22" t="s">
        <v>31</v>
      </c>
      <c r="F19" s="19"/>
      <c r="G19" s="20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3" customHeight="1">
      <c r="A20" s="16" t="s">
        <v>32</v>
      </c>
      <c r="B20" s="17" t="s">
        <v>33</v>
      </c>
      <c r="C20" s="50" t="s">
        <v>34</v>
      </c>
      <c r="D20" s="50"/>
      <c r="E20" s="22"/>
      <c r="F20" s="19"/>
      <c r="G20" s="20">
        <v>5836.6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5" ht="48.75" customHeight="1">
      <c r="A21" s="16" t="s">
        <v>35</v>
      </c>
      <c r="B21" s="17" t="s">
        <v>36</v>
      </c>
      <c r="C21" s="50" t="s">
        <v>37</v>
      </c>
      <c r="D21" s="50"/>
      <c r="E21" s="22" t="s">
        <v>31</v>
      </c>
      <c r="F21" s="19"/>
      <c r="G21" s="25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5" ht="40.5" customHeight="1">
      <c r="A22" s="16" t="s">
        <v>38</v>
      </c>
      <c r="B22" s="17" t="s">
        <v>39</v>
      </c>
      <c r="C22" s="50" t="s">
        <v>25</v>
      </c>
      <c r="D22" s="50"/>
      <c r="E22" s="22"/>
      <c r="F22" s="19"/>
      <c r="G22" s="15">
        <f>G23+G24+G25+G26+G27</f>
        <v>101276.15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5" ht="32.25" customHeight="1">
      <c r="A23" s="16" t="s">
        <v>40</v>
      </c>
      <c r="B23" s="17" t="s">
        <v>41</v>
      </c>
      <c r="C23" s="50" t="s">
        <v>20</v>
      </c>
      <c r="D23" s="50"/>
      <c r="E23" s="22"/>
      <c r="F23" s="19"/>
      <c r="G23" s="20">
        <v>7805.1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41.25" customHeight="1">
      <c r="A24" s="16" t="s">
        <v>42</v>
      </c>
      <c r="B24" s="17" t="s">
        <v>43</v>
      </c>
      <c r="C24" s="50" t="s">
        <v>25</v>
      </c>
      <c r="D24" s="50"/>
      <c r="E24" s="22"/>
      <c r="F24" s="19"/>
      <c r="G24" s="20">
        <v>40368.699999999997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7.95" customHeight="1">
      <c r="A25" s="16" t="s">
        <v>44</v>
      </c>
      <c r="B25" s="17" t="s">
        <v>45</v>
      </c>
      <c r="C25" s="50" t="s">
        <v>25</v>
      </c>
      <c r="D25" s="50"/>
      <c r="E25" s="43" t="s">
        <v>102</v>
      </c>
      <c r="F25" s="19" t="s">
        <v>103</v>
      </c>
      <c r="G25" s="14">
        <v>15330.15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5" ht="27" customHeight="1">
      <c r="A26" s="23" t="s">
        <v>46</v>
      </c>
      <c r="B26" s="18" t="s">
        <v>47</v>
      </c>
      <c r="C26" s="53" t="s">
        <v>48</v>
      </c>
      <c r="D26" s="53"/>
      <c r="E26" s="22"/>
      <c r="F26" s="19"/>
      <c r="G26" s="20">
        <v>27647.200000000001</v>
      </c>
      <c r="H26" s="2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5.9" customHeight="1">
      <c r="A27" s="23" t="s">
        <v>49</v>
      </c>
      <c r="B27" s="18" t="s">
        <v>50</v>
      </c>
      <c r="C27" s="53" t="s">
        <v>25</v>
      </c>
      <c r="D27" s="53"/>
      <c r="E27" s="17"/>
      <c r="F27" s="19"/>
      <c r="G27" s="20">
        <v>10125</v>
      </c>
      <c r="H27" s="26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  <c r="ALP27" s="21"/>
      <c r="ALQ27" s="21"/>
    </row>
    <row r="28" spans="1:1005" ht="30.95" customHeight="1">
      <c r="A28" s="16" t="s">
        <v>51</v>
      </c>
      <c r="B28" s="27" t="s">
        <v>52</v>
      </c>
      <c r="C28" s="50" t="s">
        <v>25</v>
      </c>
      <c r="D28" s="50"/>
      <c r="E28" s="22"/>
      <c r="F28" s="19"/>
      <c r="G28" s="15">
        <f>G29+G30+G31</f>
        <v>7590.65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.95" customHeight="1">
      <c r="A29" s="16" t="s">
        <v>53</v>
      </c>
      <c r="B29" s="17" t="s">
        <v>54</v>
      </c>
      <c r="C29" s="50" t="s">
        <v>20</v>
      </c>
      <c r="D29" s="50"/>
      <c r="E29" s="22"/>
      <c r="F29" s="19"/>
      <c r="G29" s="20">
        <v>1331.8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5" ht="30" customHeight="1">
      <c r="A30" s="16" t="s">
        <v>55</v>
      </c>
      <c r="B30" s="18" t="s">
        <v>56</v>
      </c>
      <c r="C30" s="54" t="s">
        <v>20</v>
      </c>
      <c r="D30" s="54"/>
      <c r="E30" s="22"/>
      <c r="F30" s="24"/>
      <c r="G30" s="20">
        <v>1952.3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27" customHeight="1">
      <c r="A31" s="16" t="s">
        <v>57</v>
      </c>
      <c r="B31" s="17" t="s">
        <v>58</v>
      </c>
      <c r="C31" s="50" t="s">
        <v>25</v>
      </c>
      <c r="D31" s="50"/>
      <c r="E31" s="44"/>
      <c r="F31" s="19"/>
      <c r="G31" s="14">
        <f>SUM(G32:G33)</f>
        <v>4306.55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27" customHeight="1">
      <c r="A32" s="16"/>
      <c r="B32" s="45"/>
      <c r="C32" s="50" t="s">
        <v>25</v>
      </c>
      <c r="D32" s="50"/>
      <c r="E32" s="46" t="s">
        <v>104</v>
      </c>
      <c r="F32" s="19" t="s">
        <v>105</v>
      </c>
      <c r="G32" s="20">
        <v>2256.61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" customHeight="1">
      <c r="A33" s="16"/>
      <c r="B33" s="45"/>
      <c r="C33" s="50" t="s">
        <v>25</v>
      </c>
      <c r="D33" s="50"/>
      <c r="E33" s="46" t="s">
        <v>106</v>
      </c>
      <c r="F33" s="19" t="s">
        <v>107</v>
      </c>
      <c r="G33" s="20">
        <v>2049.94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42" customHeight="1">
      <c r="A34" s="12" t="s">
        <v>59</v>
      </c>
      <c r="B34" s="13" t="s">
        <v>60</v>
      </c>
      <c r="C34" s="50" t="s">
        <v>48</v>
      </c>
      <c r="D34" s="50"/>
      <c r="E34" s="22" t="s">
        <v>61</v>
      </c>
      <c r="F34" s="19"/>
      <c r="G34" s="14">
        <v>3906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30.95" customHeight="1">
      <c r="A35" s="12" t="s">
        <v>62</v>
      </c>
      <c r="B35" s="13" t="s">
        <v>63</v>
      </c>
      <c r="C35" s="50" t="s">
        <v>48</v>
      </c>
      <c r="D35" s="50"/>
      <c r="E35" s="17" t="s">
        <v>31</v>
      </c>
      <c r="F35" s="19"/>
      <c r="G35" s="14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</row>
    <row r="36" spans="1:1003" ht="27.95" customHeight="1">
      <c r="A36" s="12" t="s">
        <v>64</v>
      </c>
      <c r="B36" s="13" t="s">
        <v>65</v>
      </c>
      <c r="C36" s="52"/>
      <c r="D36" s="52"/>
      <c r="E36" s="10"/>
      <c r="F36" s="28"/>
      <c r="G36" s="14">
        <f>G37+G38+G39+G40</f>
        <v>36080.699999999997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9"/>
    </row>
    <row r="37" spans="1:1003" ht="30" customHeight="1">
      <c r="A37" s="16" t="s">
        <v>66</v>
      </c>
      <c r="B37" s="22" t="s">
        <v>67</v>
      </c>
      <c r="C37" s="50" t="s">
        <v>37</v>
      </c>
      <c r="D37" s="50"/>
      <c r="E37" s="17"/>
      <c r="F37" s="19"/>
      <c r="G37" s="20">
        <v>26875.200000000001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30" customHeight="1">
      <c r="A38" s="16" t="s">
        <v>68</v>
      </c>
      <c r="B38" s="22" t="s">
        <v>69</v>
      </c>
      <c r="C38" s="50" t="s">
        <v>37</v>
      </c>
      <c r="D38" s="50"/>
      <c r="E38" s="17"/>
      <c r="F38" s="19"/>
      <c r="G38" s="20">
        <v>0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0.100000000000001" customHeight="1">
      <c r="A39" s="16" t="s">
        <v>70</v>
      </c>
      <c r="B39" s="22" t="s">
        <v>71</v>
      </c>
      <c r="C39" s="51" t="s">
        <v>72</v>
      </c>
      <c r="D39" s="51"/>
      <c r="E39" s="24"/>
      <c r="F39" s="19"/>
      <c r="G39" s="25">
        <v>218.5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71.25" customHeight="1">
      <c r="A40" s="16" t="s">
        <v>73</v>
      </c>
      <c r="B40" s="17" t="s">
        <v>74</v>
      </c>
      <c r="C40" s="50" t="s">
        <v>48</v>
      </c>
      <c r="D40" s="50"/>
      <c r="E40" s="17"/>
      <c r="F40" s="19"/>
      <c r="G40" s="20">
        <v>8987</v>
      </c>
      <c r="H40" s="15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21"/>
      <c r="JN40" s="21"/>
      <c r="JO40" s="21"/>
      <c r="JP40" s="21"/>
      <c r="JQ40" s="21"/>
      <c r="JR40" s="21"/>
      <c r="JS40" s="21"/>
      <c r="JT40" s="21"/>
      <c r="JU40" s="21"/>
      <c r="JV40" s="21"/>
      <c r="JW40" s="21"/>
      <c r="JX40" s="21"/>
      <c r="JY40" s="21"/>
      <c r="JZ40" s="21"/>
      <c r="KA40" s="21"/>
      <c r="KB40" s="21"/>
      <c r="KC40" s="21"/>
      <c r="KD40" s="21"/>
      <c r="KE40" s="21"/>
      <c r="KF40" s="21"/>
      <c r="KG40" s="21"/>
      <c r="KH40" s="21"/>
      <c r="KI40" s="21"/>
      <c r="KJ40" s="21"/>
      <c r="KK40" s="21"/>
      <c r="KL40" s="21"/>
      <c r="KM40" s="21"/>
      <c r="KN40" s="21"/>
      <c r="KO40" s="21"/>
      <c r="KP40" s="21"/>
      <c r="KQ40" s="21"/>
      <c r="KR40" s="21"/>
      <c r="KS40" s="21"/>
      <c r="KT40" s="21"/>
      <c r="KU40" s="21"/>
      <c r="KV40" s="21"/>
      <c r="KW40" s="21"/>
      <c r="KX40" s="21"/>
      <c r="KY40" s="21"/>
      <c r="KZ40" s="21"/>
      <c r="LA40" s="21"/>
      <c r="LB40" s="21"/>
      <c r="LC40" s="21"/>
      <c r="LD40" s="21"/>
      <c r="LE40" s="21"/>
      <c r="LF40" s="21"/>
      <c r="LG40" s="21"/>
      <c r="LH40" s="21"/>
      <c r="LI40" s="21"/>
      <c r="LJ40" s="21"/>
      <c r="LK40" s="21"/>
      <c r="LL40" s="21"/>
      <c r="LM40" s="21"/>
      <c r="LN40" s="21"/>
      <c r="LO40" s="21"/>
      <c r="LP40" s="21"/>
      <c r="LQ40" s="21"/>
      <c r="LR40" s="21"/>
      <c r="LS40" s="21"/>
      <c r="LT40" s="21"/>
      <c r="LU40" s="21"/>
      <c r="LV40" s="21"/>
      <c r="LW40" s="21"/>
      <c r="LX40" s="21"/>
      <c r="LY40" s="21"/>
      <c r="LZ40" s="21"/>
      <c r="MA40" s="21"/>
      <c r="MB40" s="21"/>
      <c r="MC40" s="21"/>
      <c r="MD40" s="21"/>
      <c r="ME40" s="21"/>
      <c r="MF40" s="21"/>
      <c r="MG40" s="21"/>
      <c r="MH40" s="21"/>
      <c r="MI40" s="21"/>
      <c r="MJ40" s="21"/>
      <c r="MK40" s="21"/>
      <c r="ML40" s="21"/>
      <c r="MM40" s="21"/>
      <c r="MN40" s="21"/>
      <c r="MO40" s="21"/>
      <c r="MP40" s="21"/>
      <c r="MQ40" s="21"/>
      <c r="MR40" s="21"/>
      <c r="MS40" s="21"/>
      <c r="MT40" s="21"/>
      <c r="MU40" s="21"/>
      <c r="MV40" s="21"/>
      <c r="MW40" s="21"/>
      <c r="MX40" s="21"/>
      <c r="MY40" s="21"/>
      <c r="MZ40" s="21"/>
      <c r="NA40" s="21"/>
      <c r="NB40" s="21"/>
      <c r="NC40" s="21"/>
      <c r="ND40" s="21"/>
      <c r="NE40" s="21"/>
      <c r="NF40" s="21"/>
      <c r="NG40" s="21"/>
      <c r="NH40" s="21"/>
      <c r="NI40" s="21"/>
      <c r="NJ40" s="21"/>
      <c r="NK40" s="21"/>
      <c r="NL40" s="21"/>
      <c r="NM40" s="21"/>
      <c r="NN40" s="21"/>
      <c r="NO40" s="21"/>
      <c r="NP40" s="21"/>
      <c r="NQ40" s="21"/>
      <c r="NR40" s="21"/>
      <c r="NS40" s="21"/>
      <c r="NT40" s="21"/>
      <c r="NU40" s="21"/>
      <c r="NV40" s="21"/>
      <c r="NW40" s="21"/>
      <c r="NX40" s="21"/>
      <c r="NY40" s="21"/>
      <c r="NZ40" s="21"/>
      <c r="OA40" s="21"/>
      <c r="OB40" s="21"/>
      <c r="OC40" s="21"/>
      <c r="OD40" s="21"/>
      <c r="OE40" s="21"/>
      <c r="OF40" s="21"/>
      <c r="OG40" s="21"/>
      <c r="OH40" s="21"/>
      <c r="OI40" s="21"/>
      <c r="OJ40" s="21"/>
      <c r="OK40" s="21"/>
      <c r="OL40" s="21"/>
      <c r="OM40" s="21"/>
      <c r="ON40" s="21"/>
      <c r="OO40" s="21"/>
      <c r="OP40" s="21"/>
      <c r="OQ40" s="21"/>
      <c r="OR40" s="21"/>
      <c r="OS40" s="21"/>
      <c r="OT40" s="21"/>
      <c r="OU40" s="21"/>
      <c r="OV40" s="21"/>
      <c r="OW40" s="21"/>
      <c r="OX40" s="21"/>
      <c r="OY40" s="21"/>
      <c r="OZ40" s="21"/>
      <c r="PA40" s="21"/>
      <c r="PB40" s="21"/>
      <c r="PC40" s="21"/>
      <c r="PD40" s="21"/>
      <c r="PE40" s="21"/>
      <c r="PF40" s="21"/>
      <c r="PG40" s="21"/>
      <c r="PH40" s="21"/>
      <c r="PI40" s="21"/>
      <c r="PJ40" s="21"/>
      <c r="PK40" s="21"/>
      <c r="PL40" s="21"/>
      <c r="PM40" s="21"/>
      <c r="PN40" s="21"/>
      <c r="PO40" s="21"/>
      <c r="PP40" s="21"/>
      <c r="PQ40" s="21"/>
      <c r="PR40" s="21"/>
      <c r="PS40" s="21"/>
      <c r="PT40" s="21"/>
      <c r="PU40" s="21"/>
      <c r="PV40" s="21"/>
      <c r="PW40" s="21"/>
      <c r="PX40" s="21"/>
      <c r="PY40" s="21"/>
      <c r="PZ40" s="21"/>
      <c r="QA40" s="21"/>
      <c r="QB40" s="21"/>
      <c r="QC40" s="21"/>
      <c r="QD40" s="21"/>
      <c r="QE40" s="21"/>
      <c r="QF40" s="21"/>
      <c r="QG40" s="21"/>
      <c r="QH40" s="21"/>
      <c r="QI40" s="21"/>
      <c r="QJ40" s="21"/>
      <c r="QK40" s="21"/>
      <c r="QL40" s="21"/>
      <c r="QM40" s="21"/>
      <c r="QN40" s="21"/>
      <c r="QO40" s="21"/>
      <c r="QP40" s="21"/>
      <c r="QQ40" s="21"/>
      <c r="QR40" s="21"/>
      <c r="QS40" s="21"/>
      <c r="QT40" s="21"/>
      <c r="QU40" s="21"/>
      <c r="QV40" s="21"/>
      <c r="QW40" s="21"/>
      <c r="QX40" s="21"/>
      <c r="QY40" s="21"/>
      <c r="QZ40" s="21"/>
      <c r="RA40" s="21"/>
      <c r="RB40" s="21"/>
      <c r="RC40" s="21"/>
      <c r="RD40" s="21"/>
      <c r="RE40" s="21"/>
      <c r="RF40" s="21"/>
      <c r="RG40" s="21"/>
      <c r="RH40" s="21"/>
      <c r="RI40" s="21"/>
      <c r="RJ40" s="21"/>
      <c r="RK40" s="21"/>
      <c r="RL40" s="21"/>
      <c r="RM40" s="21"/>
      <c r="RN40" s="21"/>
      <c r="RO40" s="21"/>
      <c r="RP40" s="21"/>
      <c r="RQ40" s="21"/>
      <c r="RR40" s="21"/>
      <c r="RS40" s="21"/>
      <c r="RT40" s="21"/>
      <c r="RU40" s="21"/>
      <c r="RV40" s="21"/>
      <c r="RW40" s="21"/>
      <c r="RX40" s="21"/>
      <c r="RY40" s="21"/>
      <c r="RZ40" s="21"/>
      <c r="SA40" s="21"/>
      <c r="SB40" s="21"/>
      <c r="SC40" s="21"/>
      <c r="SD40" s="21"/>
      <c r="SE40" s="21"/>
      <c r="SF40" s="21"/>
      <c r="SG40" s="21"/>
      <c r="SH40" s="21"/>
      <c r="SI40" s="21"/>
      <c r="SJ40" s="21"/>
      <c r="SK40" s="21"/>
      <c r="SL40" s="21"/>
      <c r="SM40" s="21"/>
      <c r="SN40" s="21"/>
      <c r="SO40" s="21"/>
      <c r="SP40" s="21"/>
      <c r="SQ40" s="21"/>
      <c r="SR40" s="21"/>
      <c r="SS40" s="21"/>
      <c r="ST40" s="21"/>
      <c r="SU40" s="21"/>
      <c r="SV40" s="21"/>
      <c r="SW40" s="21"/>
      <c r="SX40" s="21"/>
      <c r="SY40" s="21"/>
      <c r="SZ40" s="21"/>
      <c r="TA40" s="21"/>
      <c r="TB40" s="21"/>
      <c r="TC40" s="21"/>
      <c r="TD40" s="21"/>
      <c r="TE40" s="21"/>
      <c r="TF40" s="21"/>
      <c r="TG40" s="21"/>
      <c r="TH40" s="21"/>
      <c r="TI40" s="21"/>
      <c r="TJ40" s="21"/>
      <c r="TK40" s="21"/>
      <c r="TL40" s="21"/>
      <c r="TM40" s="21"/>
      <c r="TN40" s="21"/>
      <c r="TO40" s="21"/>
      <c r="TP40" s="21"/>
      <c r="TQ40" s="21"/>
      <c r="TR40" s="21"/>
      <c r="TS40" s="21"/>
      <c r="TT40" s="21"/>
      <c r="TU40" s="21"/>
      <c r="TV40" s="21"/>
      <c r="TW40" s="21"/>
      <c r="TX40" s="21"/>
      <c r="TY40" s="21"/>
      <c r="TZ40" s="21"/>
      <c r="UA40" s="21"/>
      <c r="UB40" s="21"/>
      <c r="UC40" s="21"/>
      <c r="UD40" s="21"/>
      <c r="UE40" s="21"/>
      <c r="UF40" s="21"/>
      <c r="UG40" s="21"/>
      <c r="UH40" s="21"/>
      <c r="UI40" s="21"/>
      <c r="UJ40" s="21"/>
      <c r="UK40" s="21"/>
      <c r="UL40" s="21"/>
      <c r="UM40" s="21"/>
      <c r="UN40" s="21"/>
      <c r="UO40" s="21"/>
      <c r="UP40" s="21"/>
      <c r="UQ40" s="21"/>
      <c r="UR40" s="21"/>
      <c r="US40" s="21"/>
      <c r="UT40" s="21"/>
      <c r="UU40" s="21"/>
      <c r="UV40" s="21"/>
      <c r="UW40" s="21"/>
      <c r="UX40" s="21"/>
      <c r="UY40" s="21"/>
      <c r="UZ40" s="21"/>
      <c r="VA40" s="21"/>
      <c r="VB40" s="21"/>
      <c r="VC40" s="21"/>
      <c r="VD40" s="21"/>
      <c r="VE40" s="21"/>
      <c r="VF40" s="21"/>
      <c r="VG40" s="21"/>
      <c r="VH40" s="21"/>
      <c r="VI40" s="21"/>
      <c r="VJ40" s="21"/>
      <c r="VK40" s="21"/>
      <c r="VL40" s="21"/>
      <c r="VM40" s="21"/>
      <c r="VN40" s="21"/>
      <c r="VO40" s="21"/>
      <c r="VP40" s="21"/>
      <c r="VQ40" s="21"/>
      <c r="VR40" s="21"/>
      <c r="VS40" s="21"/>
      <c r="VT40" s="21"/>
      <c r="VU40" s="21"/>
      <c r="VV40" s="21"/>
      <c r="VW40" s="21"/>
      <c r="VX40" s="21"/>
      <c r="VY40" s="21"/>
      <c r="VZ40" s="21"/>
      <c r="WA40" s="21"/>
      <c r="WB40" s="21"/>
      <c r="WC40" s="21"/>
      <c r="WD40" s="21"/>
      <c r="WE40" s="21"/>
      <c r="WF40" s="21"/>
      <c r="WG40" s="21"/>
      <c r="WH40" s="21"/>
      <c r="WI40" s="21"/>
      <c r="WJ40" s="21"/>
      <c r="WK40" s="21"/>
      <c r="WL40" s="21"/>
      <c r="WM40" s="21"/>
      <c r="WN40" s="21"/>
      <c r="WO40" s="21"/>
      <c r="WP40" s="21"/>
      <c r="WQ40" s="21"/>
      <c r="WR40" s="21"/>
      <c r="WS40" s="21"/>
      <c r="WT40" s="21"/>
      <c r="WU40" s="21"/>
      <c r="WV40" s="21"/>
      <c r="WW40" s="21"/>
      <c r="WX40" s="21"/>
      <c r="WY40" s="21"/>
      <c r="WZ40" s="21"/>
      <c r="XA40" s="21"/>
      <c r="XB40" s="21"/>
      <c r="XC40" s="21"/>
      <c r="XD40" s="21"/>
      <c r="XE40" s="21"/>
      <c r="XF40" s="21"/>
      <c r="XG40" s="21"/>
      <c r="XH40" s="21"/>
      <c r="XI40" s="21"/>
      <c r="XJ40" s="21"/>
      <c r="XK40" s="21"/>
      <c r="XL40" s="21"/>
      <c r="XM40" s="21"/>
      <c r="XN40" s="21"/>
      <c r="XO40" s="21"/>
      <c r="XP40" s="21"/>
      <c r="XQ40" s="21"/>
      <c r="XR40" s="21"/>
      <c r="XS40" s="21"/>
      <c r="XT40" s="21"/>
      <c r="XU40" s="21"/>
      <c r="XV40" s="21"/>
      <c r="XW40" s="21"/>
      <c r="XX40" s="21"/>
      <c r="XY40" s="21"/>
      <c r="XZ40" s="21"/>
      <c r="YA40" s="21"/>
      <c r="YB40" s="21"/>
      <c r="YC40" s="21"/>
      <c r="YD40" s="21"/>
      <c r="YE40" s="21"/>
      <c r="YF40" s="21"/>
      <c r="YG40" s="21"/>
      <c r="YH40" s="21"/>
      <c r="YI40" s="21"/>
      <c r="YJ40" s="21"/>
      <c r="YK40" s="21"/>
      <c r="YL40" s="21"/>
      <c r="YM40" s="21"/>
      <c r="YN40" s="21"/>
      <c r="YO40" s="21"/>
      <c r="YP40" s="21"/>
      <c r="YQ40" s="21"/>
      <c r="YR40" s="21"/>
      <c r="YS40" s="21"/>
      <c r="YT40" s="21"/>
      <c r="YU40" s="21"/>
      <c r="YV40" s="21"/>
      <c r="YW40" s="21"/>
      <c r="YX40" s="21"/>
      <c r="YY40" s="21"/>
      <c r="YZ40" s="21"/>
      <c r="ZA40" s="21"/>
      <c r="ZB40" s="21"/>
      <c r="ZC40" s="21"/>
      <c r="ZD40" s="21"/>
      <c r="ZE40" s="21"/>
      <c r="ZF40" s="21"/>
      <c r="ZG40" s="21"/>
      <c r="ZH40" s="21"/>
      <c r="ZI40" s="21"/>
      <c r="ZJ40" s="21"/>
      <c r="ZK40" s="21"/>
      <c r="ZL40" s="21"/>
      <c r="ZM40" s="21"/>
      <c r="ZN40" s="21"/>
      <c r="ZO40" s="21"/>
      <c r="ZP40" s="21"/>
      <c r="ZQ40" s="21"/>
      <c r="ZR40" s="21"/>
      <c r="ZS40" s="21"/>
      <c r="ZT40" s="21"/>
      <c r="ZU40" s="21"/>
      <c r="ZV40" s="21"/>
      <c r="ZW40" s="21"/>
      <c r="ZX40" s="21"/>
      <c r="ZY40" s="21"/>
      <c r="ZZ40" s="21"/>
      <c r="AAA40" s="21"/>
      <c r="AAB40" s="21"/>
      <c r="AAC40" s="21"/>
      <c r="AAD40" s="21"/>
      <c r="AAE40" s="21"/>
      <c r="AAF40" s="21"/>
      <c r="AAG40" s="21"/>
      <c r="AAH40" s="21"/>
      <c r="AAI40" s="21"/>
      <c r="AAJ40" s="21"/>
      <c r="AAK40" s="21"/>
      <c r="AAL40" s="21"/>
      <c r="AAM40" s="21"/>
      <c r="AAN40" s="21"/>
      <c r="AAO40" s="21"/>
      <c r="AAP40" s="21"/>
      <c r="AAQ40" s="21"/>
      <c r="AAR40" s="21"/>
      <c r="AAS40" s="21"/>
      <c r="AAT40" s="21"/>
      <c r="AAU40" s="21"/>
      <c r="AAV40" s="21"/>
      <c r="AAW40" s="21"/>
      <c r="AAX40" s="21"/>
      <c r="AAY40" s="21"/>
      <c r="AAZ40" s="21"/>
      <c r="ABA40" s="21"/>
      <c r="ABB40" s="21"/>
      <c r="ABC40" s="21"/>
      <c r="ABD40" s="21"/>
      <c r="ABE40" s="21"/>
      <c r="ABF40" s="21"/>
      <c r="ABG40" s="21"/>
      <c r="ABH40" s="21"/>
      <c r="ABI40" s="21"/>
      <c r="ABJ40" s="21"/>
      <c r="ABK40" s="21"/>
      <c r="ABL40" s="21"/>
      <c r="ABM40" s="21"/>
      <c r="ABN40" s="21"/>
      <c r="ABO40" s="21"/>
      <c r="ABP40" s="21"/>
      <c r="ABQ40" s="21"/>
      <c r="ABR40" s="21"/>
      <c r="ABS40" s="21"/>
      <c r="ABT40" s="21"/>
      <c r="ABU40" s="21"/>
      <c r="ABV40" s="21"/>
      <c r="ABW40" s="21"/>
      <c r="ABX40" s="21"/>
      <c r="ABY40" s="21"/>
      <c r="ABZ40" s="21"/>
      <c r="ACA40" s="21"/>
      <c r="ACB40" s="21"/>
      <c r="ACC40" s="21"/>
      <c r="ACD40" s="21"/>
      <c r="ACE40" s="21"/>
      <c r="ACF40" s="21"/>
      <c r="ACG40" s="21"/>
      <c r="ACH40" s="21"/>
      <c r="ACI40" s="21"/>
      <c r="ACJ40" s="21"/>
      <c r="ACK40" s="21"/>
      <c r="ACL40" s="21"/>
      <c r="ACM40" s="21"/>
      <c r="ACN40" s="21"/>
      <c r="ACO40" s="21"/>
      <c r="ACP40" s="21"/>
      <c r="ACQ40" s="21"/>
      <c r="ACR40" s="21"/>
      <c r="ACS40" s="21"/>
      <c r="ACT40" s="21"/>
      <c r="ACU40" s="21"/>
      <c r="ACV40" s="21"/>
      <c r="ACW40" s="21"/>
      <c r="ACX40" s="21"/>
      <c r="ACY40" s="21"/>
      <c r="ACZ40" s="21"/>
      <c r="ADA40" s="21"/>
      <c r="ADB40" s="21"/>
      <c r="ADC40" s="21"/>
      <c r="ADD40" s="21"/>
      <c r="ADE40" s="21"/>
      <c r="ADF40" s="21"/>
      <c r="ADG40" s="21"/>
      <c r="ADH40" s="21"/>
      <c r="ADI40" s="21"/>
      <c r="ADJ40" s="21"/>
      <c r="ADK40" s="21"/>
      <c r="ADL40" s="21"/>
      <c r="ADM40" s="21"/>
      <c r="ADN40" s="21"/>
      <c r="ADO40" s="21"/>
      <c r="ADP40" s="21"/>
      <c r="ADQ40" s="21"/>
      <c r="ADR40" s="21"/>
      <c r="ADS40" s="21"/>
      <c r="ADT40" s="21"/>
      <c r="ADU40" s="21"/>
      <c r="ADV40" s="21"/>
      <c r="ADW40" s="21"/>
      <c r="ADX40" s="21"/>
      <c r="ADY40" s="21"/>
      <c r="ADZ40" s="21"/>
      <c r="AEA40" s="21"/>
      <c r="AEB40" s="21"/>
      <c r="AEC40" s="21"/>
      <c r="AED40" s="21"/>
      <c r="AEE40" s="21"/>
      <c r="AEF40" s="21"/>
      <c r="AEG40" s="21"/>
      <c r="AEH40" s="21"/>
      <c r="AEI40" s="21"/>
      <c r="AEJ40" s="21"/>
      <c r="AEK40" s="21"/>
      <c r="AEL40" s="21"/>
      <c r="AEM40" s="21"/>
      <c r="AEN40" s="21"/>
      <c r="AEO40" s="21"/>
      <c r="AEP40" s="21"/>
      <c r="AEQ40" s="21"/>
      <c r="AER40" s="21"/>
      <c r="AES40" s="21"/>
      <c r="AET40" s="21"/>
      <c r="AEU40" s="21"/>
      <c r="AEV40" s="21"/>
      <c r="AEW40" s="21"/>
      <c r="AEX40" s="21"/>
      <c r="AEY40" s="21"/>
      <c r="AEZ40" s="21"/>
      <c r="AFA40" s="21"/>
      <c r="AFB40" s="21"/>
      <c r="AFC40" s="21"/>
      <c r="AFD40" s="21"/>
      <c r="AFE40" s="21"/>
      <c r="AFF40" s="21"/>
      <c r="AFG40" s="21"/>
      <c r="AFH40" s="21"/>
      <c r="AFI40" s="21"/>
      <c r="AFJ40" s="21"/>
      <c r="AFK40" s="21"/>
      <c r="AFL40" s="21"/>
      <c r="AFM40" s="21"/>
      <c r="AFN40" s="21"/>
      <c r="AFO40" s="21"/>
      <c r="AFP40" s="21"/>
      <c r="AFQ40" s="21"/>
      <c r="AFR40" s="21"/>
      <c r="AFS40" s="21"/>
      <c r="AFT40" s="21"/>
      <c r="AFU40" s="21"/>
      <c r="AFV40" s="21"/>
      <c r="AFW40" s="21"/>
      <c r="AFX40" s="21"/>
      <c r="AFY40" s="21"/>
      <c r="AFZ40" s="21"/>
      <c r="AGA40" s="21"/>
      <c r="AGB40" s="21"/>
      <c r="AGC40" s="21"/>
      <c r="AGD40" s="21"/>
      <c r="AGE40" s="21"/>
      <c r="AGF40" s="21"/>
      <c r="AGG40" s="21"/>
      <c r="AGH40" s="21"/>
      <c r="AGI40" s="21"/>
      <c r="AGJ40" s="21"/>
      <c r="AGK40" s="21"/>
      <c r="AGL40" s="21"/>
      <c r="AGM40" s="21"/>
      <c r="AGN40" s="21"/>
      <c r="AGO40" s="21"/>
      <c r="AGP40" s="21"/>
      <c r="AGQ40" s="21"/>
      <c r="AGR40" s="21"/>
      <c r="AGS40" s="21"/>
      <c r="AGT40" s="21"/>
      <c r="AGU40" s="21"/>
      <c r="AGV40" s="21"/>
      <c r="AGW40" s="21"/>
      <c r="AGX40" s="21"/>
      <c r="AGY40" s="21"/>
      <c r="AGZ40" s="21"/>
      <c r="AHA40" s="21"/>
      <c r="AHB40" s="21"/>
      <c r="AHC40" s="21"/>
      <c r="AHD40" s="21"/>
      <c r="AHE40" s="21"/>
      <c r="AHF40" s="21"/>
      <c r="AHG40" s="21"/>
      <c r="AHH40" s="21"/>
      <c r="AHI40" s="21"/>
      <c r="AHJ40" s="21"/>
      <c r="AHK40" s="21"/>
      <c r="AHL40" s="21"/>
      <c r="AHM40" s="21"/>
      <c r="AHN40" s="21"/>
      <c r="AHO40" s="21"/>
      <c r="AHP40" s="21"/>
      <c r="AHQ40" s="21"/>
      <c r="AHR40" s="21"/>
      <c r="AHS40" s="21"/>
      <c r="AHT40" s="21"/>
      <c r="AHU40" s="21"/>
      <c r="AHV40" s="21"/>
      <c r="AHW40" s="21"/>
      <c r="AHX40" s="21"/>
      <c r="AHY40" s="21"/>
      <c r="AHZ40" s="21"/>
      <c r="AIA40" s="21"/>
      <c r="AIB40" s="21"/>
      <c r="AIC40" s="21"/>
      <c r="AID40" s="21"/>
      <c r="AIE40" s="21"/>
      <c r="AIF40" s="21"/>
      <c r="AIG40" s="21"/>
      <c r="AIH40" s="21"/>
      <c r="AII40" s="21"/>
      <c r="AIJ40" s="21"/>
      <c r="AIK40" s="21"/>
      <c r="AIL40" s="21"/>
      <c r="AIM40" s="21"/>
      <c r="AIN40" s="21"/>
      <c r="AIO40" s="21"/>
      <c r="AIP40" s="21"/>
      <c r="AIQ40" s="21"/>
      <c r="AIR40" s="21"/>
      <c r="AIS40" s="21"/>
      <c r="AIT40" s="21"/>
      <c r="AIU40" s="21"/>
      <c r="AIV40" s="21"/>
      <c r="AIW40" s="21"/>
      <c r="AIX40" s="21"/>
      <c r="AIY40" s="21"/>
      <c r="AIZ40" s="21"/>
      <c r="AJA40" s="21"/>
      <c r="AJB40" s="21"/>
      <c r="AJC40" s="21"/>
      <c r="AJD40" s="21"/>
      <c r="AJE40" s="21"/>
      <c r="AJF40" s="21"/>
      <c r="AJG40" s="21"/>
      <c r="AJH40" s="21"/>
      <c r="AJI40" s="21"/>
      <c r="AJJ40" s="21"/>
      <c r="AJK40" s="21"/>
      <c r="AJL40" s="21"/>
      <c r="AJM40" s="21"/>
      <c r="AJN40" s="21"/>
      <c r="AJO40" s="21"/>
      <c r="AJP40" s="21"/>
      <c r="AJQ40" s="21"/>
      <c r="AJR40" s="21"/>
      <c r="AJS40" s="21"/>
      <c r="AJT40" s="21"/>
      <c r="AJU40" s="21"/>
      <c r="AJV40" s="21"/>
      <c r="AJW40" s="21"/>
      <c r="AJX40" s="21"/>
      <c r="AJY40" s="21"/>
      <c r="AJZ40" s="21"/>
      <c r="AKA40" s="21"/>
      <c r="AKB40" s="21"/>
      <c r="AKC40" s="21"/>
      <c r="AKD40" s="21"/>
      <c r="AKE40" s="21"/>
      <c r="AKF40" s="21"/>
      <c r="AKG40" s="21"/>
      <c r="AKH40" s="21"/>
      <c r="AKI40" s="21"/>
      <c r="AKJ40" s="21"/>
      <c r="AKK40" s="21"/>
      <c r="AKL40" s="21"/>
      <c r="AKM40" s="21"/>
      <c r="AKN40" s="21"/>
      <c r="AKO40" s="21"/>
      <c r="AKP40" s="21"/>
      <c r="AKQ40" s="21"/>
      <c r="AKR40" s="21"/>
      <c r="AKS40" s="21"/>
      <c r="AKT40" s="21"/>
      <c r="AKU40" s="21"/>
      <c r="AKV40" s="21"/>
      <c r="AKW40" s="21"/>
      <c r="AKX40" s="21"/>
      <c r="AKY40" s="21"/>
      <c r="AKZ40" s="21"/>
      <c r="ALA40" s="21"/>
      <c r="ALB40" s="21"/>
      <c r="ALC40" s="21"/>
      <c r="ALD40" s="21"/>
      <c r="ALE40" s="21"/>
      <c r="ALF40" s="21"/>
      <c r="ALG40" s="21"/>
      <c r="ALH40" s="21"/>
      <c r="ALI40" s="21"/>
      <c r="ALJ40" s="21"/>
      <c r="ALK40" s="21"/>
      <c r="ALL40" s="21"/>
      <c r="ALM40" s="21"/>
      <c r="ALN40" s="21"/>
      <c r="ALO40" s="29"/>
    </row>
    <row r="41" spans="1:1003" ht="27.95" customHeight="1">
      <c r="A41" s="10" t="s">
        <v>75</v>
      </c>
      <c r="B41" s="13" t="s">
        <v>76</v>
      </c>
      <c r="C41" s="50" t="s">
        <v>20</v>
      </c>
      <c r="D41" s="50"/>
      <c r="E41" s="10"/>
      <c r="F41" s="28"/>
      <c r="G41" s="14">
        <v>28203.3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27.95" customHeight="1">
      <c r="A42" s="10" t="s">
        <v>77</v>
      </c>
      <c r="B42" s="13" t="s">
        <v>78</v>
      </c>
      <c r="C42" s="50" t="s">
        <v>20</v>
      </c>
      <c r="D42" s="50"/>
      <c r="E42" s="10"/>
      <c r="F42" s="28"/>
      <c r="G42" s="14">
        <v>5862.8</v>
      </c>
      <c r="H42" s="15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29"/>
    </row>
    <row r="43" spans="1:1003" ht="16.899999999999999" customHeight="1">
      <c r="A43" s="12" t="s">
        <v>79</v>
      </c>
      <c r="B43" s="13" t="s">
        <v>80</v>
      </c>
      <c r="C43" s="52"/>
      <c r="D43" s="52"/>
      <c r="E43" s="30"/>
      <c r="F43" s="10"/>
      <c r="G43" s="14">
        <f>SUM(G44:G47)</f>
        <v>13628.300000000001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15" customHeight="1">
      <c r="A44" s="16" t="s">
        <v>81</v>
      </c>
      <c r="B44" s="22" t="s">
        <v>82</v>
      </c>
      <c r="C44" s="51" t="s">
        <v>83</v>
      </c>
      <c r="D44" s="51"/>
      <c r="E44" s="22"/>
      <c r="F44" s="19"/>
      <c r="G44" s="20">
        <v>10129.200000000001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4.95" customHeight="1">
      <c r="A45" s="16" t="s">
        <v>84</v>
      </c>
      <c r="B45" s="22" t="s">
        <v>85</v>
      </c>
      <c r="C45" s="51" t="s">
        <v>83</v>
      </c>
      <c r="D45" s="51"/>
      <c r="E45" s="22"/>
      <c r="F45" s="19"/>
      <c r="G45" s="20">
        <v>1109.5999999999999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25.9" customHeight="1">
      <c r="A46" s="16" t="s">
        <v>86</v>
      </c>
      <c r="B46" s="22" t="s">
        <v>87</v>
      </c>
      <c r="C46" s="51" t="s">
        <v>83</v>
      </c>
      <c r="D46" s="51"/>
      <c r="E46" s="22"/>
      <c r="F46" s="19"/>
      <c r="G46" s="20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5.9" customHeight="1">
      <c r="A47" s="16" t="s">
        <v>91</v>
      </c>
      <c r="B47" s="40" t="s">
        <v>92</v>
      </c>
      <c r="C47" s="51" t="s">
        <v>83</v>
      </c>
      <c r="D47" s="51"/>
      <c r="E47" s="40"/>
      <c r="F47" s="19"/>
      <c r="G47" s="20">
        <v>2389.5</v>
      </c>
      <c r="H47" s="15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  <c r="ALN47" s="32"/>
    </row>
    <row r="48" spans="1:1003" ht="42" customHeight="1">
      <c r="A48" s="12" t="s">
        <v>88</v>
      </c>
      <c r="B48" s="13" t="s">
        <v>89</v>
      </c>
      <c r="C48" s="51" t="s">
        <v>83</v>
      </c>
      <c r="D48" s="51"/>
      <c r="E48" s="22"/>
      <c r="F48" s="19"/>
      <c r="G48" s="14">
        <v>0</v>
      </c>
      <c r="H48" s="15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  <c r="ALN48" s="32"/>
    </row>
    <row r="49" spans="1:8" ht="27" customHeight="1">
      <c r="A49" s="33"/>
      <c r="B49" s="5"/>
      <c r="C49" s="5"/>
      <c r="D49" s="5"/>
      <c r="E49" s="48" t="s">
        <v>90</v>
      </c>
      <c r="F49" s="48"/>
      <c r="G49" s="34">
        <f>G10+G18+G28+G34+G36+G41+G42+G43+G48</f>
        <v>272638.38999999996</v>
      </c>
      <c r="H49" s="15"/>
    </row>
    <row r="50" spans="1:8" ht="24.6" customHeight="1">
      <c r="A50" s="33"/>
      <c r="B50" s="5"/>
      <c r="C50" s="5"/>
      <c r="D50" s="5"/>
      <c r="E50" s="48" t="s">
        <v>108</v>
      </c>
      <c r="F50" s="48"/>
      <c r="G50" s="34">
        <v>109095.95</v>
      </c>
      <c r="H50" s="5"/>
    </row>
    <row r="51" spans="1:8" ht="24.6" customHeight="1">
      <c r="A51" s="33"/>
      <c r="B51" s="5"/>
      <c r="C51" s="5"/>
      <c r="D51" s="5"/>
      <c r="E51" s="48" t="s">
        <v>109</v>
      </c>
      <c r="F51" s="48"/>
      <c r="G51" s="34">
        <v>337487.1</v>
      </c>
      <c r="H51" s="5"/>
    </row>
    <row r="52" spans="1:8" ht="24.6" customHeight="1">
      <c r="A52" s="33"/>
      <c r="B52" s="5"/>
      <c r="C52" s="5"/>
      <c r="D52" s="5"/>
      <c r="E52" s="48" t="s">
        <v>110</v>
      </c>
      <c r="F52" s="48"/>
      <c r="G52" s="34">
        <f>G51-G49</f>
        <v>64848.710000000021</v>
      </c>
      <c r="H52" s="5"/>
    </row>
    <row r="53" spans="1:8" ht="47.25" customHeight="1">
      <c r="A53" s="35"/>
      <c r="B53" s="35"/>
      <c r="C53" s="35"/>
      <c r="D53" s="35"/>
      <c r="E53" s="47" t="s">
        <v>111</v>
      </c>
      <c r="F53" s="47"/>
      <c r="G53" s="41">
        <v>-268427.5</v>
      </c>
      <c r="H53" s="37"/>
    </row>
    <row r="54" spans="1:8" ht="40.5" customHeight="1">
      <c r="A54" s="35"/>
      <c r="B54" s="35"/>
      <c r="C54" s="35"/>
      <c r="D54" s="35"/>
      <c r="E54" s="49" t="s">
        <v>112</v>
      </c>
      <c r="F54" s="49"/>
      <c r="G54" s="36">
        <f>G52+G53</f>
        <v>-203578.78999999998</v>
      </c>
      <c r="H54" s="37"/>
    </row>
    <row r="55" spans="1:8" ht="46.5" customHeight="1">
      <c r="A55" s="35"/>
      <c r="B55" s="35"/>
      <c r="C55" s="35"/>
      <c r="D55" s="35"/>
      <c r="E55" s="47" t="s">
        <v>113</v>
      </c>
      <c r="F55" s="47"/>
      <c r="G55" s="41">
        <v>436197.21</v>
      </c>
      <c r="H55" s="37"/>
    </row>
  </sheetData>
  <mergeCells count="62">
    <mergeCell ref="A8:A9"/>
    <mergeCell ref="B8:B9"/>
    <mergeCell ref="C14:D14"/>
    <mergeCell ref="C32:D32"/>
    <mergeCell ref="C33:D33"/>
    <mergeCell ref="C8:D9"/>
    <mergeCell ref="C17:D17"/>
    <mergeCell ref="B18:F18"/>
    <mergeCell ref="C19:D19"/>
    <mergeCell ref="C20:D20"/>
    <mergeCell ref="C15:D15"/>
    <mergeCell ref="C16:D16"/>
    <mergeCell ref="C13:D13"/>
    <mergeCell ref="C21:D21"/>
    <mergeCell ref="C22:D22"/>
    <mergeCell ref="C23:D23"/>
    <mergeCell ref="A5:B5"/>
    <mergeCell ref="C5:D5"/>
    <mergeCell ref="A6:B6"/>
    <mergeCell ref="C6:D6"/>
    <mergeCell ref="C7:D7"/>
    <mergeCell ref="A1:G1"/>
    <mergeCell ref="A2:D2"/>
    <mergeCell ref="A3:B3"/>
    <mergeCell ref="C3:D3"/>
    <mergeCell ref="A4:B4"/>
    <mergeCell ref="C4:D4"/>
    <mergeCell ref="E8:E9"/>
    <mergeCell ref="F8:F9"/>
    <mergeCell ref="B10:F10"/>
    <mergeCell ref="C11:D11"/>
    <mergeCell ref="C12:D12"/>
    <mergeCell ref="C24:D24"/>
    <mergeCell ref="C25:D25"/>
    <mergeCell ref="C36:D36"/>
    <mergeCell ref="C26:D26"/>
    <mergeCell ref="C27:D27"/>
    <mergeCell ref="C28:D28"/>
    <mergeCell ref="C29:D29"/>
    <mergeCell ref="C30:D30"/>
    <mergeCell ref="C31:D31"/>
    <mergeCell ref="C34:D34"/>
    <mergeCell ref="C35:D35"/>
    <mergeCell ref="E49:F49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8:D48"/>
    <mergeCell ref="C47:D47"/>
    <mergeCell ref="E55:F55"/>
    <mergeCell ref="E50:F50"/>
    <mergeCell ref="E51:F51"/>
    <mergeCell ref="E52:F52"/>
    <mergeCell ref="E53:F53"/>
    <mergeCell ref="E54:F5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874</cp:revision>
  <cp:lastPrinted>2022-03-05T05:41:52Z</cp:lastPrinted>
  <dcterms:created xsi:type="dcterms:W3CDTF">2016-02-12T10:30:15Z</dcterms:created>
  <dcterms:modified xsi:type="dcterms:W3CDTF">2024-03-12T08:11:57Z</dcterms:modified>
</cp:coreProperties>
</file>