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G13"/>
  <c r="G39"/>
  <c r="G32"/>
  <c r="G26"/>
  <c r="G20"/>
  <c r="G16" s="1"/>
  <c r="G45" l="1"/>
  <c r="G48"/>
  <c r="G50" s="1"/>
</calcChain>
</file>

<file path=xl/sharedStrings.xml><?xml version="1.0" encoding="utf-8"?>
<sst xmlns="http://schemas.openxmlformats.org/spreadsheetml/2006/main" count="132" uniqueCount="108">
  <si>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</si>
  <si>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</si>
  <si>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</si>
  <si>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</si>
  <si>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</si>
  <si>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</si>
  <si>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</si>
  <si>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</si>
  <si>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</si>
  <si>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</si>
  <si>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</si>
  <si>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</si>
  <si>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</si>
  <si>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</si>
  <si>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</si>
  <si>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</si>
  <si>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</si>
  <si>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</si>
  <si>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</si>
  <si>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</si>
  <si>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</si>
  <si>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</si>
  <si>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</si>
  <si>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</si>
  <si>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</si>
  <si>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</si>
  <si>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</si>
  <si>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</si>
  <si>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</si>
  <si>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</si>
  <si>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</si>
  <si>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</si>
  <si>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</si>
  <si>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</si>
  <si>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</si>
  <si>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</si>
  <si>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</si>
  <si>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</si>
  <si>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</si>
  <si>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</si>
  <si>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</si>
  <si>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</si>
  <si>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</si>
  <si>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</si>
  <si>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круглосуточно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</si>
  <si>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</si>
  <si>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</si>
  <si>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</si>
  <si>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</si>
  <si>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</si>
  <si>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</si>
  <si>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</si>
  <si>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</si>
  <si>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</si>
  <si>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</si>
  <si>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</si>
  <si>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</si>
  <si>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</si>
  <si>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</si>
  <si>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</si>
  <si>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</si>
  <si>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</si>
  <si>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</si>
  <si>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</si>
  <si>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</si>
  <si>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</si>
  <si>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</si>
  <si>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</si>
  <si>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</si>
  <si>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</si>
  <si>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</si>
  <si>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</si>
  <si>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</si>
  <si>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</si>
  <si>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</si>
  <si>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</si>
  <si>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</si>
  <si>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</si>
  <si>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</si>
  <si>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</si>
  <si>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</si>
  <si>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</si>
  <si>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</si>
  <si>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</si>
  <si>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</si>
  <si>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</si>
  <si>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</si>
  <si>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</si>
  <si>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</si>
  <si>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</si>
  <si>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</si>
  <si>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</si>
  <si>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</si>
  <si>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сотоянию на 01.01.2023года составляет</t>
  </si>
  <si>
    <t>Отчет о выполненных работах за 2023 г. в многоквартирном доме по адресу: г. Никольское, ул. Спортивная,  д. 3</t>
  </si>
  <si>
    <t>кв.9-замена з/арматуры на ст.ЦО</t>
  </si>
  <si>
    <t>26.12.2023г</t>
  </si>
  <si>
    <t>Монтаж освещения в тамбуре</t>
  </si>
  <si>
    <t>14.12.2023г</t>
  </si>
  <si>
    <t>Разборка кирпичной кладки вентшахт,изготовление оцинкованых труб для установки с помощью "Автовышки"</t>
  </si>
  <si>
    <t>24.08.2023г</t>
  </si>
  <si>
    <t>Штукатурка кирпичной кладки вентшахт,гидроизоляция,установка колпака с помощью "Автовышки"</t>
  </si>
  <si>
    <t>26.09.2023г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</si>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</sst>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9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5"/>
  <sheetViews>
    <sheetView tabSelected="1" topLeftCell="A34" workbookViewId="0">
      <selection activeCell="G48" sqref="G48"/>
    </sheetView>
  </sheetViews>
  <sheetFormatPr defaultRowHeight="14.2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2.5" style="38" customWidth="1"/>
    <col min="7" max="7" width="11.125" style="39" customWidth="1"/>
    <col min="8" max="1024" width="10.625" style="3" customWidth="1"/>
    <col min="1025" max="1025" width="9" customWidth="1"/>
  </cols>
  <sheetData>
    <row r="1" spans="1:1003" ht="23.1" customHeight="1">
      <c r="A1" s="55" t="s">
        <v>94</v>
      </c>
      <c r="B1" s="55"/>
      <c r="C1" s="55"/>
      <c r="D1" s="55"/>
      <c r="E1" s="55"/>
      <c r="F1" s="55"/>
      <c r="G1" s="55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6" t="s">
        <v>0</v>
      </c>
      <c r="B2" s="56"/>
      <c r="C2" s="56"/>
      <c r="D2" s="56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6" t="s">
        <v>1</v>
      </c>
      <c r="B3" s="56"/>
      <c r="C3" s="57" t="s">
        <v>2</v>
      </c>
      <c r="D3" s="57"/>
      <c r="E3" s="4" t="s">
        <v>3</v>
      </c>
      <c r="F3" s="6">
        <v>11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6" t="s">
        <v>4</v>
      </c>
      <c r="B4" s="56"/>
      <c r="C4" s="58">
        <v>579.41999999999996</v>
      </c>
      <c r="D4" s="58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6" t="s">
        <v>6</v>
      </c>
      <c r="B5" s="56"/>
      <c r="C5" s="58">
        <v>521.91999999999996</v>
      </c>
      <c r="D5" s="58"/>
      <c r="E5" s="4" t="s">
        <v>7</v>
      </c>
      <c r="F5" s="6">
        <v>2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8.75" customHeight="1">
      <c r="A6" s="56" t="s">
        <v>8</v>
      </c>
      <c r="B6" s="56"/>
      <c r="C6" s="58">
        <v>57.5</v>
      </c>
      <c r="D6" s="58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0"/>
      <c r="D7" s="50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53" t="s">
        <v>9</v>
      </c>
      <c r="B8" s="53" t="s">
        <v>10</v>
      </c>
      <c r="C8" s="53" t="s">
        <v>11</v>
      </c>
      <c r="D8" s="53"/>
      <c r="E8" s="53" t="s">
        <v>12</v>
      </c>
      <c r="F8" s="53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53"/>
      <c r="B9" s="53"/>
      <c r="C9" s="53"/>
      <c r="D9" s="53"/>
      <c r="E9" s="53"/>
      <c r="F9" s="53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151988.32999999999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6.75" customHeight="1">
      <c r="A11" s="16" t="s">
        <v>18</v>
      </c>
      <c r="B11" s="17" t="s">
        <v>19</v>
      </c>
      <c r="C11" s="52" t="s">
        <v>20</v>
      </c>
      <c r="D11" s="52"/>
      <c r="E11" s="17"/>
      <c r="F11" s="19"/>
      <c r="G11" s="20">
        <v>7048.6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2" t="s">
        <v>20</v>
      </c>
      <c r="D12" s="52"/>
      <c r="E12" s="17"/>
      <c r="F12" s="19"/>
      <c r="G12" s="20">
        <v>22018.3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1" t="s">
        <v>25</v>
      </c>
      <c r="D13" s="51"/>
      <c r="E13" s="43"/>
      <c r="F13" s="19"/>
      <c r="G13" s="14">
        <f>SUM(G14:G15)</f>
        <v>122921.43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28.9" customHeight="1">
      <c r="A14" s="16"/>
      <c r="B14" s="44"/>
      <c r="C14" s="44"/>
      <c r="D14" s="44"/>
      <c r="E14" s="45" t="s">
        <v>99</v>
      </c>
      <c r="F14" s="19" t="s">
        <v>100</v>
      </c>
      <c r="G14" s="20">
        <v>41022.089999999997</v>
      </c>
      <c r="H14" s="15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28.9" customHeight="1">
      <c r="A15" s="16"/>
      <c r="B15" s="40"/>
      <c r="C15" s="51" t="s">
        <v>25</v>
      </c>
      <c r="D15" s="51"/>
      <c r="E15" s="43" t="s">
        <v>101</v>
      </c>
      <c r="F15" s="19" t="s">
        <v>102</v>
      </c>
      <c r="G15" s="20">
        <v>81899.34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0" t="s">
        <v>26</v>
      </c>
      <c r="B16" s="54" t="s">
        <v>27</v>
      </c>
      <c r="C16" s="54"/>
      <c r="D16" s="54"/>
      <c r="E16" s="54"/>
      <c r="F16" s="54"/>
      <c r="G16" s="14">
        <f>G17+G18+G19+G20</f>
        <v>36319.800000000003</v>
      </c>
      <c r="H16" s="1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3" ht="38.85" customHeight="1">
      <c r="A17" s="16" t="s">
        <v>28</v>
      </c>
      <c r="B17" s="17" t="s">
        <v>29</v>
      </c>
      <c r="C17" s="51" t="s">
        <v>30</v>
      </c>
      <c r="D17" s="51"/>
      <c r="E17" s="22" t="s">
        <v>31</v>
      </c>
      <c r="F17" s="19"/>
      <c r="G17" s="20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30" customHeight="1">
      <c r="A18" s="16" t="s">
        <v>32</v>
      </c>
      <c r="B18" s="17" t="s">
        <v>33</v>
      </c>
      <c r="C18" s="51" t="s">
        <v>34</v>
      </c>
      <c r="D18" s="51"/>
      <c r="E18" s="22"/>
      <c r="F18" s="19"/>
      <c r="G18" s="20">
        <v>3502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2.75" customHeight="1">
      <c r="A19" s="16" t="s">
        <v>35</v>
      </c>
      <c r="B19" s="17" t="s">
        <v>36</v>
      </c>
      <c r="C19" s="51" t="s">
        <v>37</v>
      </c>
      <c r="D19" s="51"/>
      <c r="E19" s="22" t="s">
        <v>31</v>
      </c>
      <c r="F19" s="19"/>
      <c r="G19" s="23">
        <v>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42" customHeight="1">
      <c r="A20" s="16" t="s">
        <v>38</v>
      </c>
      <c r="B20" s="17" t="s">
        <v>39</v>
      </c>
      <c r="C20" s="51" t="s">
        <v>25</v>
      </c>
      <c r="D20" s="51"/>
      <c r="E20" s="22"/>
      <c r="F20" s="19"/>
      <c r="G20" s="15">
        <f>G21+G22+G23+G24+G25</f>
        <v>32817.800000000003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3" ht="34.5" customHeight="1">
      <c r="A21" s="16" t="s">
        <v>40</v>
      </c>
      <c r="B21" s="17" t="s">
        <v>41</v>
      </c>
      <c r="C21" s="51" t="s">
        <v>20</v>
      </c>
      <c r="D21" s="51"/>
      <c r="E21" s="22"/>
      <c r="F21" s="19"/>
      <c r="G21" s="20">
        <v>4785.8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44.25" customHeight="1">
      <c r="A22" s="16" t="s">
        <v>42</v>
      </c>
      <c r="B22" s="17" t="s">
        <v>43</v>
      </c>
      <c r="C22" s="51" t="s">
        <v>44</v>
      </c>
      <c r="D22" s="51"/>
      <c r="E22" s="22"/>
      <c r="F22" s="19"/>
      <c r="G22" s="20">
        <v>6170.8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45</v>
      </c>
      <c r="B23" s="17" t="s">
        <v>46</v>
      </c>
      <c r="C23" s="51" t="s">
        <v>25</v>
      </c>
      <c r="D23" s="51"/>
      <c r="E23" s="43" t="s">
        <v>95</v>
      </c>
      <c r="F23" s="19" t="s">
        <v>96</v>
      </c>
      <c r="G23" s="14">
        <v>4105.8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24" t="s">
        <v>47</v>
      </c>
      <c r="B24" s="18" t="s">
        <v>48</v>
      </c>
      <c r="C24" s="52" t="s">
        <v>44</v>
      </c>
      <c r="D24" s="52"/>
      <c r="E24" s="22"/>
      <c r="F24" s="19"/>
      <c r="G24" s="20">
        <v>16952.400000000001</v>
      </c>
      <c r="H24" s="2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24" t="s">
        <v>49</v>
      </c>
      <c r="B25" s="18" t="s">
        <v>50</v>
      </c>
      <c r="C25" s="52" t="s">
        <v>25</v>
      </c>
      <c r="D25" s="52"/>
      <c r="E25" s="22"/>
      <c r="F25" s="19"/>
      <c r="G25" s="20">
        <v>803</v>
      </c>
      <c r="H25" s="2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</row>
    <row r="26" spans="1:1003" ht="30.95" customHeight="1">
      <c r="A26" s="16" t="s">
        <v>51</v>
      </c>
      <c r="B26" s="26" t="s">
        <v>52</v>
      </c>
      <c r="C26" s="51" t="s">
        <v>25</v>
      </c>
      <c r="D26" s="51"/>
      <c r="E26" s="22"/>
      <c r="F26" s="19"/>
      <c r="G26" s="15">
        <f>G27+G28+G29</f>
        <v>10701.76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1" t="s">
        <v>20</v>
      </c>
      <c r="D27" s="51"/>
      <c r="E27" s="22"/>
      <c r="F27" s="19"/>
      <c r="G27" s="20">
        <v>816.5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2" t="s">
        <v>20</v>
      </c>
      <c r="D28" s="52"/>
      <c r="E28" s="22"/>
      <c r="F28" s="27"/>
      <c r="G28" s="20">
        <v>5357.2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1" t="s">
        <v>20</v>
      </c>
      <c r="D29" s="51"/>
      <c r="E29" s="43" t="s">
        <v>97</v>
      </c>
      <c r="F29" s="19" t="s">
        <v>98</v>
      </c>
      <c r="G29" s="14">
        <v>4528.0600000000004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50.25" customHeight="1">
      <c r="A30" s="12" t="s">
        <v>59</v>
      </c>
      <c r="B30" s="13" t="s">
        <v>60</v>
      </c>
      <c r="C30" s="51" t="s">
        <v>44</v>
      </c>
      <c r="D30" s="51"/>
      <c r="E30" s="22" t="s">
        <v>61</v>
      </c>
      <c r="F30" s="19"/>
      <c r="G30" s="14">
        <v>2232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30.95" customHeight="1">
      <c r="A31" s="12" t="s">
        <v>62</v>
      </c>
      <c r="B31" s="13" t="s">
        <v>63</v>
      </c>
      <c r="C31" s="51" t="s">
        <v>44</v>
      </c>
      <c r="D31" s="51"/>
      <c r="E31" s="17" t="s">
        <v>31</v>
      </c>
      <c r="F31" s="19"/>
      <c r="G31" s="14">
        <v>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27.95" customHeight="1">
      <c r="A32" s="12" t="s">
        <v>64</v>
      </c>
      <c r="B32" s="13" t="s">
        <v>65</v>
      </c>
      <c r="C32" s="50"/>
      <c r="D32" s="50"/>
      <c r="E32" s="10"/>
      <c r="F32" s="28"/>
      <c r="G32" s="14">
        <f>G33+G34+G35+G36</f>
        <v>16864.400000000001</v>
      </c>
      <c r="H32" s="15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29"/>
    </row>
    <row r="33" spans="1:1003" ht="30" customHeight="1">
      <c r="A33" s="16" t="s">
        <v>66</v>
      </c>
      <c r="B33" s="22" t="s">
        <v>67</v>
      </c>
      <c r="C33" s="51" t="s">
        <v>37</v>
      </c>
      <c r="D33" s="51"/>
      <c r="E33" s="17"/>
      <c r="F33" s="19"/>
      <c r="G33" s="20">
        <v>16465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9"/>
    </row>
    <row r="34" spans="1:1003" ht="30" customHeight="1">
      <c r="A34" s="16" t="s">
        <v>68</v>
      </c>
      <c r="B34" s="22" t="s">
        <v>69</v>
      </c>
      <c r="C34" s="51" t="s">
        <v>37</v>
      </c>
      <c r="D34" s="51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9"/>
    </row>
    <row r="35" spans="1:1003" ht="20.100000000000001" customHeight="1">
      <c r="A35" s="16" t="s">
        <v>70</v>
      </c>
      <c r="B35" s="22" t="s">
        <v>71</v>
      </c>
      <c r="C35" s="49" t="s">
        <v>72</v>
      </c>
      <c r="D35" s="49"/>
      <c r="E35" s="27"/>
      <c r="F35" s="19"/>
      <c r="G35" s="23">
        <v>399.4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9"/>
    </row>
    <row r="36" spans="1:1003" ht="66" customHeight="1">
      <c r="A36" s="16" t="s">
        <v>73</v>
      </c>
      <c r="B36" s="17" t="s">
        <v>74</v>
      </c>
      <c r="C36" s="51" t="s">
        <v>44</v>
      </c>
      <c r="D36" s="51"/>
      <c r="E36" s="17"/>
      <c r="F36" s="19"/>
      <c r="G36" s="20">
        <v>0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9"/>
    </row>
    <row r="37" spans="1:1003" ht="27.95" customHeight="1">
      <c r="A37" s="10" t="s">
        <v>75</v>
      </c>
      <c r="B37" s="13" t="s">
        <v>76</v>
      </c>
      <c r="C37" s="51" t="s">
        <v>20</v>
      </c>
      <c r="D37" s="51"/>
      <c r="E37" s="10"/>
      <c r="F37" s="28"/>
      <c r="G37" s="14">
        <v>17293.400000000001</v>
      </c>
      <c r="H37" s="15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29"/>
    </row>
    <row r="38" spans="1:1003" ht="27.95" customHeight="1">
      <c r="A38" s="10" t="s">
        <v>77</v>
      </c>
      <c r="B38" s="13" t="s">
        <v>78</v>
      </c>
      <c r="C38" s="51" t="s">
        <v>20</v>
      </c>
      <c r="D38" s="51"/>
      <c r="E38" s="10"/>
      <c r="F38" s="28"/>
      <c r="G38" s="14">
        <v>3594.9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16.899999999999999" customHeight="1">
      <c r="A39" s="12" t="s">
        <v>79</v>
      </c>
      <c r="B39" s="13" t="s">
        <v>80</v>
      </c>
      <c r="C39" s="50"/>
      <c r="D39" s="50"/>
      <c r="E39" s="30"/>
      <c r="F39" s="10"/>
      <c r="G39" s="14">
        <f>SUM(G40:G43)</f>
        <v>8292.2999999999993</v>
      </c>
      <c r="H39" s="1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  <c r="IU39" s="31"/>
      <c r="IV39" s="31"/>
      <c r="IW39" s="31"/>
      <c r="IX39" s="31"/>
      <c r="IY39" s="31"/>
      <c r="IZ39" s="31"/>
      <c r="JA39" s="31"/>
      <c r="JB39" s="31"/>
      <c r="JC39" s="31"/>
      <c r="JD39" s="31"/>
      <c r="JE39" s="31"/>
      <c r="JF39" s="31"/>
      <c r="JG39" s="31"/>
      <c r="JH39" s="31"/>
      <c r="JI39" s="31"/>
      <c r="JJ39" s="31"/>
      <c r="JK39" s="31"/>
      <c r="JL39" s="31"/>
      <c r="JM39" s="31"/>
      <c r="JN39" s="31"/>
      <c r="JO39" s="31"/>
      <c r="JP39" s="31"/>
      <c r="JQ39" s="31"/>
      <c r="JR39" s="31"/>
      <c r="JS39" s="31"/>
      <c r="JT39" s="31"/>
      <c r="JU39" s="31"/>
      <c r="JV39" s="31"/>
      <c r="JW39" s="31"/>
      <c r="JX39" s="31"/>
      <c r="JY39" s="31"/>
      <c r="JZ39" s="31"/>
      <c r="KA39" s="31"/>
      <c r="KB39" s="31"/>
      <c r="KC39" s="31"/>
      <c r="KD39" s="31"/>
      <c r="KE39" s="31"/>
      <c r="KF39" s="31"/>
      <c r="KG39" s="31"/>
      <c r="KH39" s="31"/>
      <c r="KI39" s="31"/>
      <c r="KJ39" s="31"/>
      <c r="KK39" s="31"/>
      <c r="KL39" s="31"/>
      <c r="KM39" s="31"/>
      <c r="KN39" s="31"/>
      <c r="KO39" s="31"/>
      <c r="KP39" s="31"/>
      <c r="KQ39" s="31"/>
      <c r="KR39" s="31"/>
      <c r="KS39" s="31"/>
      <c r="KT39" s="31"/>
      <c r="KU39" s="31"/>
      <c r="KV39" s="31"/>
      <c r="KW39" s="31"/>
      <c r="KX39" s="31"/>
      <c r="KY39" s="31"/>
      <c r="KZ39" s="31"/>
      <c r="LA39" s="31"/>
      <c r="LB39" s="31"/>
      <c r="LC39" s="31"/>
      <c r="LD39" s="31"/>
      <c r="LE39" s="31"/>
      <c r="LF39" s="31"/>
      <c r="LG39" s="31"/>
      <c r="LH39" s="31"/>
      <c r="LI39" s="31"/>
      <c r="LJ39" s="31"/>
      <c r="LK39" s="31"/>
      <c r="LL39" s="31"/>
      <c r="LM39" s="31"/>
      <c r="LN39" s="31"/>
      <c r="LO39" s="31"/>
      <c r="LP39" s="31"/>
      <c r="LQ39" s="31"/>
      <c r="LR39" s="31"/>
      <c r="LS39" s="31"/>
      <c r="LT39" s="31"/>
      <c r="LU39" s="31"/>
      <c r="LV39" s="31"/>
      <c r="LW39" s="31"/>
      <c r="LX39" s="31"/>
      <c r="LY39" s="31"/>
      <c r="LZ39" s="31"/>
      <c r="MA39" s="31"/>
      <c r="MB39" s="31"/>
      <c r="MC39" s="31"/>
      <c r="MD39" s="31"/>
      <c r="ME39" s="31"/>
      <c r="MF39" s="31"/>
      <c r="MG39" s="31"/>
      <c r="MH39" s="31"/>
      <c r="MI39" s="31"/>
      <c r="MJ39" s="31"/>
      <c r="MK39" s="31"/>
      <c r="ML39" s="31"/>
      <c r="MM39" s="31"/>
      <c r="MN39" s="31"/>
      <c r="MO39" s="31"/>
      <c r="MP39" s="31"/>
      <c r="MQ39" s="31"/>
      <c r="MR39" s="31"/>
      <c r="MS39" s="31"/>
      <c r="MT39" s="31"/>
      <c r="MU39" s="31"/>
      <c r="MV39" s="31"/>
      <c r="MW39" s="31"/>
      <c r="MX39" s="31"/>
      <c r="MY39" s="31"/>
      <c r="MZ39" s="31"/>
      <c r="NA39" s="31"/>
      <c r="NB39" s="31"/>
      <c r="NC39" s="31"/>
      <c r="ND39" s="31"/>
      <c r="NE39" s="31"/>
      <c r="NF39" s="31"/>
      <c r="NG39" s="31"/>
      <c r="NH39" s="31"/>
      <c r="NI39" s="31"/>
      <c r="NJ39" s="31"/>
      <c r="NK39" s="31"/>
      <c r="NL39" s="31"/>
      <c r="NM39" s="31"/>
      <c r="NN39" s="31"/>
      <c r="NO39" s="31"/>
      <c r="NP39" s="31"/>
      <c r="NQ39" s="31"/>
      <c r="NR39" s="31"/>
      <c r="NS39" s="31"/>
      <c r="NT39" s="31"/>
      <c r="NU39" s="31"/>
      <c r="NV39" s="31"/>
      <c r="NW39" s="31"/>
      <c r="NX39" s="31"/>
      <c r="NY39" s="31"/>
      <c r="NZ39" s="31"/>
      <c r="OA39" s="31"/>
      <c r="OB39" s="31"/>
      <c r="OC39" s="31"/>
      <c r="OD39" s="31"/>
      <c r="OE39" s="31"/>
      <c r="OF39" s="31"/>
      <c r="OG39" s="31"/>
      <c r="OH39" s="31"/>
      <c r="OI39" s="31"/>
      <c r="OJ39" s="31"/>
      <c r="OK39" s="31"/>
      <c r="OL39" s="31"/>
      <c r="OM39" s="31"/>
      <c r="ON39" s="31"/>
      <c r="OO39" s="31"/>
      <c r="OP39" s="31"/>
      <c r="OQ39" s="31"/>
      <c r="OR39" s="31"/>
      <c r="OS39" s="31"/>
      <c r="OT39" s="31"/>
      <c r="OU39" s="31"/>
      <c r="OV39" s="31"/>
      <c r="OW39" s="31"/>
      <c r="OX39" s="31"/>
      <c r="OY39" s="31"/>
      <c r="OZ39" s="31"/>
      <c r="PA39" s="31"/>
      <c r="PB39" s="31"/>
      <c r="PC39" s="31"/>
      <c r="PD39" s="31"/>
      <c r="PE39" s="31"/>
      <c r="PF39" s="31"/>
      <c r="PG39" s="31"/>
      <c r="PH39" s="31"/>
      <c r="PI39" s="31"/>
      <c r="PJ39" s="31"/>
      <c r="PK39" s="31"/>
      <c r="PL39" s="31"/>
      <c r="PM39" s="31"/>
      <c r="PN39" s="31"/>
      <c r="PO39" s="31"/>
      <c r="PP39" s="31"/>
      <c r="PQ39" s="31"/>
      <c r="PR39" s="31"/>
      <c r="PS39" s="31"/>
      <c r="PT39" s="31"/>
      <c r="PU39" s="31"/>
      <c r="PV39" s="31"/>
      <c r="PW39" s="31"/>
      <c r="PX39" s="31"/>
      <c r="PY39" s="31"/>
      <c r="PZ39" s="31"/>
      <c r="QA39" s="31"/>
      <c r="QB39" s="31"/>
      <c r="QC39" s="31"/>
      <c r="QD39" s="31"/>
      <c r="QE39" s="31"/>
      <c r="QF39" s="31"/>
      <c r="QG39" s="31"/>
      <c r="QH39" s="31"/>
      <c r="QI39" s="31"/>
      <c r="QJ39" s="31"/>
      <c r="QK39" s="31"/>
      <c r="QL39" s="31"/>
      <c r="QM39" s="31"/>
      <c r="QN39" s="31"/>
      <c r="QO39" s="31"/>
      <c r="QP39" s="31"/>
      <c r="QQ39" s="31"/>
      <c r="QR39" s="31"/>
      <c r="QS39" s="31"/>
      <c r="QT39" s="31"/>
      <c r="QU39" s="31"/>
      <c r="QV39" s="31"/>
      <c r="QW39" s="31"/>
      <c r="QX39" s="31"/>
      <c r="QY39" s="31"/>
      <c r="QZ39" s="31"/>
      <c r="RA39" s="31"/>
      <c r="RB39" s="31"/>
      <c r="RC39" s="31"/>
      <c r="RD39" s="31"/>
      <c r="RE39" s="31"/>
      <c r="RF39" s="31"/>
      <c r="RG39" s="31"/>
      <c r="RH39" s="31"/>
      <c r="RI39" s="31"/>
      <c r="RJ39" s="31"/>
      <c r="RK39" s="31"/>
      <c r="RL39" s="31"/>
      <c r="RM39" s="31"/>
      <c r="RN39" s="31"/>
      <c r="RO39" s="31"/>
      <c r="RP39" s="31"/>
      <c r="RQ39" s="31"/>
      <c r="RR39" s="31"/>
      <c r="RS39" s="31"/>
      <c r="RT39" s="31"/>
      <c r="RU39" s="31"/>
      <c r="RV39" s="31"/>
      <c r="RW39" s="31"/>
      <c r="RX39" s="31"/>
      <c r="RY39" s="31"/>
      <c r="RZ39" s="31"/>
      <c r="SA39" s="31"/>
      <c r="SB39" s="31"/>
      <c r="SC39" s="31"/>
      <c r="SD39" s="31"/>
      <c r="SE39" s="31"/>
      <c r="SF39" s="31"/>
      <c r="SG39" s="31"/>
      <c r="SH39" s="31"/>
      <c r="SI39" s="31"/>
      <c r="SJ39" s="31"/>
      <c r="SK39" s="31"/>
      <c r="SL39" s="31"/>
      <c r="SM39" s="31"/>
      <c r="SN39" s="31"/>
      <c r="SO39" s="31"/>
      <c r="SP39" s="31"/>
      <c r="SQ39" s="31"/>
      <c r="SR39" s="31"/>
      <c r="SS39" s="31"/>
      <c r="ST39" s="31"/>
      <c r="SU39" s="31"/>
      <c r="SV39" s="31"/>
      <c r="SW39" s="31"/>
      <c r="SX39" s="31"/>
      <c r="SY39" s="31"/>
      <c r="SZ39" s="31"/>
      <c r="TA39" s="31"/>
      <c r="TB39" s="31"/>
      <c r="TC39" s="31"/>
      <c r="TD39" s="31"/>
      <c r="TE39" s="31"/>
      <c r="TF39" s="31"/>
      <c r="TG39" s="31"/>
      <c r="TH39" s="31"/>
      <c r="TI39" s="31"/>
      <c r="TJ39" s="31"/>
      <c r="TK39" s="31"/>
      <c r="TL39" s="31"/>
      <c r="TM39" s="31"/>
      <c r="TN39" s="31"/>
      <c r="TO39" s="31"/>
      <c r="TP39" s="31"/>
      <c r="TQ39" s="31"/>
      <c r="TR39" s="31"/>
      <c r="TS39" s="31"/>
      <c r="TT39" s="31"/>
      <c r="TU39" s="31"/>
      <c r="TV39" s="31"/>
      <c r="TW39" s="31"/>
      <c r="TX39" s="31"/>
      <c r="TY39" s="31"/>
      <c r="TZ39" s="31"/>
      <c r="UA39" s="31"/>
      <c r="UB39" s="31"/>
      <c r="UC39" s="31"/>
      <c r="UD39" s="31"/>
      <c r="UE39" s="31"/>
      <c r="UF39" s="31"/>
      <c r="UG39" s="31"/>
      <c r="UH39" s="31"/>
      <c r="UI39" s="31"/>
      <c r="UJ39" s="31"/>
      <c r="UK39" s="31"/>
      <c r="UL39" s="31"/>
      <c r="UM39" s="31"/>
      <c r="UN39" s="31"/>
      <c r="UO39" s="31"/>
      <c r="UP39" s="31"/>
      <c r="UQ39" s="31"/>
      <c r="UR39" s="31"/>
      <c r="US39" s="31"/>
      <c r="UT39" s="31"/>
      <c r="UU39" s="31"/>
      <c r="UV39" s="31"/>
      <c r="UW39" s="31"/>
      <c r="UX39" s="31"/>
      <c r="UY39" s="31"/>
      <c r="UZ39" s="31"/>
      <c r="VA39" s="31"/>
      <c r="VB39" s="31"/>
      <c r="VC39" s="31"/>
      <c r="VD39" s="31"/>
      <c r="VE39" s="31"/>
      <c r="VF39" s="31"/>
      <c r="VG39" s="31"/>
      <c r="VH39" s="31"/>
      <c r="VI39" s="31"/>
      <c r="VJ39" s="31"/>
      <c r="VK39" s="31"/>
      <c r="VL39" s="31"/>
      <c r="VM39" s="31"/>
      <c r="VN39" s="31"/>
      <c r="VO39" s="31"/>
      <c r="VP39" s="31"/>
      <c r="VQ39" s="31"/>
      <c r="VR39" s="31"/>
      <c r="VS39" s="31"/>
      <c r="VT39" s="31"/>
      <c r="VU39" s="31"/>
      <c r="VV39" s="31"/>
      <c r="VW39" s="31"/>
      <c r="VX39" s="31"/>
      <c r="VY39" s="31"/>
      <c r="VZ39" s="31"/>
      <c r="WA39" s="31"/>
      <c r="WB39" s="31"/>
      <c r="WC39" s="31"/>
      <c r="WD39" s="31"/>
      <c r="WE39" s="31"/>
      <c r="WF39" s="31"/>
      <c r="WG39" s="31"/>
      <c r="WH39" s="31"/>
      <c r="WI39" s="31"/>
      <c r="WJ39" s="31"/>
      <c r="WK39" s="31"/>
      <c r="WL39" s="31"/>
      <c r="WM39" s="31"/>
      <c r="WN39" s="31"/>
      <c r="WO39" s="31"/>
      <c r="WP39" s="31"/>
      <c r="WQ39" s="31"/>
      <c r="WR39" s="31"/>
      <c r="WS39" s="31"/>
      <c r="WT39" s="31"/>
      <c r="WU39" s="31"/>
      <c r="WV39" s="31"/>
      <c r="WW39" s="31"/>
      <c r="WX39" s="31"/>
      <c r="WY39" s="31"/>
      <c r="WZ39" s="31"/>
      <c r="XA39" s="31"/>
      <c r="XB39" s="31"/>
      <c r="XC39" s="31"/>
      <c r="XD39" s="31"/>
      <c r="XE39" s="31"/>
      <c r="XF39" s="31"/>
      <c r="XG39" s="31"/>
      <c r="XH39" s="31"/>
      <c r="XI39" s="31"/>
      <c r="XJ39" s="31"/>
      <c r="XK39" s="31"/>
      <c r="XL39" s="31"/>
      <c r="XM39" s="31"/>
      <c r="XN39" s="31"/>
      <c r="XO39" s="31"/>
      <c r="XP39" s="31"/>
      <c r="XQ39" s="31"/>
      <c r="XR39" s="31"/>
      <c r="XS39" s="31"/>
      <c r="XT39" s="31"/>
      <c r="XU39" s="31"/>
      <c r="XV39" s="31"/>
      <c r="XW39" s="31"/>
      <c r="XX39" s="31"/>
      <c r="XY39" s="31"/>
      <c r="XZ39" s="31"/>
      <c r="YA39" s="31"/>
      <c r="YB39" s="31"/>
      <c r="YC39" s="31"/>
      <c r="YD39" s="31"/>
      <c r="YE39" s="31"/>
      <c r="YF39" s="31"/>
      <c r="YG39" s="31"/>
      <c r="YH39" s="31"/>
      <c r="YI39" s="31"/>
      <c r="YJ39" s="31"/>
      <c r="YK39" s="31"/>
      <c r="YL39" s="31"/>
      <c r="YM39" s="31"/>
      <c r="YN39" s="31"/>
      <c r="YO39" s="31"/>
      <c r="YP39" s="31"/>
      <c r="YQ39" s="31"/>
      <c r="YR39" s="31"/>
      <c r="YS39" s="31"/>
      <c r="YT39" s="31"/>
      <c r="YU39" s="31"/>
      <c r="YV39" s="31"/>
      <c r="YW39" s="31"/>
      <c r="YX39" s="31"/>
      <c r="YY39" s="31"/>
      <c r="YZ39" s="31"/>
      <c r="ZA39" s="31"/>
      <c r="ZB39" s="31"/>
      <c r="ZC39" s="31"/>
      <c r="ZD39" s="31"/>
      <c r="ZE39" s="31"/>
      <c r="ZF39" s="31"/>
      <c r="ZG39" s="31"/>
      <c r="ZH39" s="31"/>
      <c r="ZI39" s="31"/>
      <c r="ZJ39" s="31"/>
      <c r="ZK39" s="31"/>
      <c r="ZL39" s="31"/>
      <c r="ZM39" s="31"/>
      <c r="ZN39" s="31"/>
      <c r="ZO39" s="31"/>
      <c r="ZP39" s="31"/>
      <c r="ZQ39" s="31"/>
      <c r="ZR39" s="31"/>
      <c r="ZS39" s="31"/>
      <c r="ZT39" s="31"/>
      <c r="ZU39" s="31"/>
      <c r="ZV39" s="31"/>
      <c r="ZW39" s="31"/>
      <c r="ZX39" s="31"/>
      <c r="ZY39" s="31"/>
      <c r="ZZ39" s="31"/>
      <c r="AAA39" s="31"/>
      <c r="AAB39" s="31"/>
      <c r="AAC39" s="31"/>
      <c r="AAD39" s="31"/>
      <c r="AAE39" s="31"/>
      <c r="AAF39" s="31"/>
      <c r="AAG39" s="31"/>
      <c r="AAH39" s="31"/>
      <c r="AAI39" s="31"/>
      <c r="AAJ39" s="31"/>
      <c r="AAK39" s="31"/>
      <c r="AAL39" s="31"/>
      <c r="AAM39" s="31"/>
      <c r="AAN39" s="31"/>
      <c r="AAO39" s="31"/>
      <c r="AAP39" s="31"/>
      <c r="AAQ39" s="31"/>
      <c r="AAR39" s="31"/>
      <c r="AAS39" s="31"/>
      <c r="AAT39" s="31"/>
      <c r="AAU39" s="31"/>
      <c r="AAV39" s="31"/>
      <c r="AAW39" s="31"/>
      <c r="AAX39" s="31"/>
      <c r="AAY39" s="31"/>
      <c r="AAZ39" s="31"/>
      <c r="ABA39" s="31"/>
      <c r="ABB39" s="31"/>
      <c r="ABC39" s="31"/>
      <c r="ABD39" s="31"/>
      <c r="ABE39" s="31"/>
      <c r="ABF39" s="31"/>
      <c r="ABG39" s="31"/>
      <c r="ABH39" s="31"/>
      <c r="ABI39" s="31"/>
      <c r="ABJ39" s="31"/>
      <c r="ABK39" s="31"/>
      <c r="ABL39" s="31"/>
      <c r="ABM39" s="31"/>
      <c r="ABN39" s="31"/>
      <c r="ABO39" s="31"/>
      <c r="ABP39" s="31"/>
      <c r="ABQ39" s="31"/>
      <c r="ABR39" s="31"/>
      <c r="ABS39" s="31"/>
      <c r="ABT39" s="31"/>
      <c r="ABU39" s="31"/>
      <c r="ABV39" s="31"/>
      <c r="ABW39" s="31"/>
      <c r="ABX39" s="31"/>
      <c r="ABY39" s="31"/>
      <c r="ABZ39" s="31"/>
      <c r="ACA39" s="31"/>
      <c r="ACB39" s="31"/>
      <c r="ACC39" s="31"/>
      <c r="ACD39" s="31"/>
      <c r="ACE39" s="31"/>
      <c r="ACF39" s="31"/>
      <c r="ACG39" s="31"/>
      <c r="ACH39" s="31"/>
      <c r="ACI39" s="31"/>
      <c r="ACJ39" s="31"/>
      <c r="ACK39" s="31"/>
      <c r="ACL39" s="31"/>
      <c r="ACM39" s="31"/>
      <c r="ACN39" s="31"/>
      <c r="ACO39" s="31"/>
      <c r="ACP39" s="31"/>
      <c r="ACQ39" s="31"/>
      <c r="ACR39" s="31"/>
      <c r="ACS39" s="31"/>
      <c r="ACT39" s="31"/>
      <c r="ACU39" s="31"/>
      <c r="ACV39" s="31"/>
      <c r="ACW39" s="31"/>
      <c r="ACX39" s="31"/>
      <c r="ACY39" s="31"/>
      <c r="ACZ39" s="31"/>
      <c r="ADA39" s="31"/>
      <c r="ADB39" s="31"/>
      <c r="ADC39" s="31"/>
      <c r="ADD39" s="31"/>
      <c r="ADE39" s="31"/>
      <c r="ADF39" s="31"/>
      <c r="ADG39" s="31"/>
      <c r="ADH39" s="31"/>
      <c r="ADI39" s="31"/>
      <c r="ADJ39" s="31"/>
      <c r="ADK39" s="31"/>
      <c r="ADL39" s="31"/>
      <c r="ADM39" s="31"/>
      <c r="ADN39" s="31"/>
      <c r="ADO39" s="31"/>
      <c r="ADP39" s="31"/>
      <c r="ADQ39" s="31"/>
      <c r="ADR39" s="31"/>
      <c r="ADS39" s="31"/>
      <c r="ADT39" s="31"/>
      <c r="ADU39" s="31"/>
      <c r="ADV39" s="31"/>
      <c r="ADW39" s="31"/>
      <c r="ADX39" s="31"/>
      <c r="ADY39" s="31"/>
      <c r="ADZ39" s="31"/>
      <c r="AEA39" s="31"/>
      <c r="AEB39" s="31"/>
      <c r="AEC39" s="31"/>
      <c r="AED39" s="31"/>
      <c r="AEE39" s="31"/>
      <c r="AEF39" s="31"/>
      <c r="AEG39" s="31"/>
      <c r="AEH39" s="31"/>
      <c r="AEI39" s="31"/>
      <c r="AEJ39" s="31"/>
      <c r="AEK39" s="31"/>
      <c r="AEL39" s="31"/>
      <c r="AEM39" s="31"/>
      <c r="AEN39" s="31"/>
      <c r="AEO39" s="31"/>
      <c r="AEP39" s="31"/>
      <c r="AEQ39" s="31"/>
      <c r="AER39" s="31"/>
      <c r="AES39" s="31"/>
      <c r="AET39" s="31"/>
      <c r="AEU39" s="31"/>
      <c r="AEV39" s="31"/>
      <c r="AEW39" s="31"/>
      <c r="AEX39" s="31"/>
      <c r="AEY39" s="31"/>
      <c r="AEZ39" s="31"/>
      <c r="AFA39" s="31"/>
      <c r="AFB39" s="31"/>
      <c r="AFC39" s="31"/>
      <c r="AFD39" s="31"/>
      <c r="AFE39" s="31"/>
      <c r="AFF39" s="31"/>
      <c r="AFG39" s="31"/>
      <c r="AFH39" s="31"/>
      <c r="AFI39" s="31"/>
      <c r="AFJ39" s="31"/>
      <c r="AFK39" s="31"/>
      <c r="AFL39" s="31"/>
      <c r="AFM39" s="31"/>
      <c r="AFN39" s="31"/>
      <c r="AFO39" s="31"/>
      <c r="AFP39" s="31"/>
      <c r="AFQ39" s="31"/>
      <c r="AFR39" s="31"/>
      <c r="AFS39" s="31"/>
      <c r="AFT39" s="31"/>
      <c r="AFU39" s="31"/>
      <c r="AFV39" s="31"/>
      <c r="AFW39" s="31"/>
      <c r="AFX39" s="31"/>
      <c r="AFY39" s="31"/>
      <c r="AFZ39" s="31"/>
      <c r="AGA39" s="31"/>
      <c r="AGB39" s="31"/>
      <c r="AGC39" s="31"/>
      <c r="AGD39" s="31"/>
      <c r="AGE39" s="31"/>
      <c r="AGF39" s="31"/>
      <c r="AGG39" s="31"/>
      <c r="AGH39" s="31"/>
      <c r="AGI39" s="31"/>
      <c r="AGJ39" s="31"/>
      <c r="AGK39" s="31"/>
      <c r="AGL39" s="31"/>
      <c r="AGM39" s="31"/>
      <c r="AGN39" s="31"/>
      <c r="AGO39" s="31"/>
      <c r="AGP39" s="31"/>
      <c r="AGQ39" s="31"/>
      <c r="AGR39" s="31"/>
      <c r="AGS39" s="31"/>
      <c r="AGT39" s="31"/>
      <c r="AGU39" s="31"/>
      <c r="AGV39" s="31"/>
      <c r="AGW39" s="31"/>
      <c r="AGX39" s="31"/>
      <c r="AGY39" s="31"/>
      <c r="AGZ39" s="31"/>
      <c r="AHA39" s="31"/>
      <c r="AHB39" s="31"/>
      <c r="AHC39" s="31"/>
      <c r="AHD39" s="31"/>
      <c r="AHE39" s="31"/>
      <c r="AHF39" s="31"/>
      <c r="AHG39" s="31"/>
      <c r="AHH39" s="31"/>
      <c r="AHI39" s="31"/>
      <c r="AHJ39" s="31"/>
      <c r="AHK39" s="31"/>
      <c r="AHL39" s="31"/>
      <c r="AHM39" s="31"/>
      <c r="AHN39" s="31"/>
      <c r="AHO39" s="31"/>
      <c r="AHP39" s="31"/>
      <c r="AHQ39" s="31"/>
      <c r="AHR39" s="31"/>
      <c r="AHS39" s="31"/>
      <c r="AHT39" s="31"/>
      <c r="AHU39" s="31"/>
      <c r="AHV39" s="31"/>
      <c r="AHW39" s="31"/>
      <c r="AHX39" s="31"/>
      <c r="AHY39" s="31"/>
      <c r="AHZ39" s="31"/>
      <c r="AIA39" s="31"/>
      <c r="AIB39" s="31"/>
      <c r="AIC39" s="31"/>
      <c r="AID39" s="31"/>
      <c r="AIE39" s="31"/>
      <c r="AIF39" s="31"/>
      <c r="AIG39" s="31"/>
      <c r="AIH39" s="31"/>
      <c r="AII39" s="31"/>
      <c r="AIJ39" s="31"/>
      <c r="AIK39" s="31"/>
      <c r="AIL39" s="31"/>
      <c r="AIM39" s="31"/>
      <c r="AIN39" s="31"/>
      <c r="AIO39" s="31"/>
      <c r="AIP39" s="31"/>
      <c r="AIQ39" s="31"/>
      <c r="AIR39" s="31"/>
      <c r="AIS39" s="31"/>
      <c r="AIT39" s="31"/>
      <c r="AIU39" s="31"/>
      <c r="AIV39" s="31"/>
      <c r="AIW39" s="31"/>
      <c r="AIX39" s="31"/>
      <c r="AIY39" s="31"/>
      <c r="AIZ39" s="31"/>
      <c r="AJA39" s="31"/>
      <c r="AJB39" s="31"/>
      <c r="AJC39" s="31"/>
      <c r="AJD39" s="31"/>
      <c r="AJE39" s="31"/>
      <c r="AJF39" s="31"/>
      <c r="AJG39" s="31"/>
      <c r="AJH39" s="31"/>
      <c r="AJI39" s="31"/>
      <c r="AJJ39" s="31"/>
      <c r="AJK39" s="31"/>
      <c r="AJL39" s="31"/>
      <c r="AJM39" s="31"/>
      <c r="AJN39" s="31"/>
      <c r="AJO39" s="31"/>
      <c r="AJP39" s="31"/>
      <c r="AJQ39" s="31"/>
      <c r="AJR39" s="31"/>
      <c r="AJS39" s="31"/>
      <c r="AJT39" s="31"/>
      <c r="AJU39" s="31"/>
      <c r="AJV39" s="31"/>
      <c r="AJW39" s="31"/>
      <c r="AJX39" s="31"/>
      <c r="AJY39" s="31"/>
      <c r="AJZ39" s="31"/>
      <c r="AKA39" s="31"/>
      <c r="AKB39" s="31"/>
      <c r="AKC39" s="31"/>
      <c r="AKD39" s="31"/>
      <c r="AKE39" s="31"/>
      <c r="AKF39" s="31"/>
      <c r="AKG39" s="31"/>
      <c r="AKH39" s="31"/>
      <c r="AKI39" s="31"/>
      <c r="AKJ39" s="31"/>
      <c r="AKK39" s="31"/>
      <c r="AKL39" s="31"/>
      <c r="AKM39" s="31"/>
      <c r="AKN39" s="31"/>
      <c r="AKO39" s="31"/>
      <c r="AKP39" s="31"/>
      <c r="AKQ39" s="31"/>
      <c r="AKR39" s="31"/>
      <c r="AKS39" s="31"/>
      <c r="AKT39" s="31"/>
      <c r="AKU39" s="31"/>
      <c r="AKV39" s="31"/>
      <c r="AKW39" s="31"/>
      <c r="AKX39" s="31"/>
      <c r="AKY39" s="31"/>
      <c r="AKZ39" s="31"/>
      <c r="ALA39" s="31"/>
      <c r="ALB39" s="31"/>
      <c r="ALC39" s="31"/>
      <c r="ALD39" s="31"/>
      <c r="ALE39" s="31"/>
      <c r="ALF39" s="31"/>
      <c r="ALG39" s="31"/>
      <c r="ALH39" s="31"/>
      <c r="ALI39" s="31"/>
      <c r="ALJ39" s="31"/>
      <c r="ALK39" s="31"/>
      <c r="ALL39" s="31"/>
      <c r="ALM39" s="31"/>
      <c r="ALN39" s="31"/>
    </row>
    <row r="40" spans="1:1003" ht="15" customHeight="1">
      <c r="A40" s="16" t="s">
        <v>81</v>
      </c>
      <c r="B40" s="22" t="s">
        <v>82</v>
      </c>
      <c r="C40" s="49" t="s">
        <v>83</v>
      </c>
      <c r="D40" s="49"/>
      <c r="E40" s="22"/>
      <c r="F40" s="19"/>
      <c r="G40" s="20">
        <v>6155.4</v>
      </c>
      <c r="H40" s="1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24.95" customHeight="1">
      <c r="A41" s="16" t="s">
        <v>84</v>
      </c>
      <c r="B41" s="22" t="s">
        <v>85</v>
      </c>
      <c r="C41" s="49" t="s">
        <v>83</v>
      </c>
      <c r="D41" s="49"/>
      <c r="E41" s="22"/>
      <c r="F41" s="19"/>
      <c r="G41" s="20">
        <v>680.4</v>
      </c>
      <c r="H41" s="15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5.9" customHeight="1">
      <c r="A42" s="16" t="s">
        <v>86</v>
      </c>
      <c r="B42" s="22" t="s">
        <v>87</v>
      </c>
      <c r="C42" s="49" t="s">
        <v>83</v>
      </c>
      <c r="D42" s="49"/>
      <c r="E42" s="22"/>
      <c r="F42" s="19"/>
      <c r="G42" s="20">
        <v>0</v>
      </c>
      <c r="H42" s="15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6" t="s">
        <v>91</v>
      </c>
      <c r="B43" s="41" t="s">
        <v>92</v>
      </c>
      <c r="C43" s="49" t="s">
        <v>83</v>
      </c>
      <c r="D43" s="49"/>
      <c r="E43" s="41"/>
      <c r="F43" s="19"/>
      <c r="G43" s="20">
        <v>1456.5</v>
      </c>
      <c r="H43" s="15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2" t="s">
        <v>88</v>
      </c>
      <c r="B44" s="13" t="s">
        <v>89</v>
      </c>
      <c r="C44" s="49" t="s">
        <v>83</v>
      </c>
      <c r="D44" s="49"/>
      <c r="E44" s="22"/>
      <c r="F44" s="19"/>
      <c r="G44" s="14">
        <v>0</v>
      </c>
      <c r="H44" s="15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33"/>
      <c r="B45" s="5"/>
      <c r="C45" s="5"/>
      <c r="D45" s="5"/>
      <c r="E45" s="48" t="s">
        <v>90</v>
      </c>
      <c r="F45" s="48"/>
      <c r="G45" s="34">
        <f>G10+G16+G26+G30+G31+G32+G37+G38+G39+G44</f>
        <v>247286.88999999998</v>
      </c>
      <c r="H45" s="15"/>
    </row>
    <row r="46" spans="1:1003" ht="24.6" customHeight="1">
      <c r="A46" s="33"/>
      <c r="B46" s="5"/>
      <c r="C46" s="5"/>
      <c r="D46" s="5"/>
      <c r="E46" s="48" t="s">
        <v>103</v>
      </c>
      <c r="F46" s="48"/>
      <c r="G46" s="34">
        <v>104976.82</v>
      </c>
      <c r="H46" s="25"/>
    </row>
    <row r="47" spans="1:1003" ht="24.6" customHeight="1">
      <c r="A47" s="33"/>
      <c r="B47" s="5"/>
      <c r="C47" s="5"/>
      <c r="D47" s="5"/>
      <c r="E47" s="48" t="s">
        <v>104</v>
      </c>
      <c r="F47" s="48"/>
      <c r="G47" s="34">
        <v>167753.9</v>
      </c>
      <c r="H47" s="25"/>
    </row>
    <row r="48" spans="1:1003" ht="24.6" customHeight="1">
      <c r="A48" s="33"/>
      <c r="B48" s="5"/>
      <c r="C48" s="5"/>
      <c r="D48" s="5"/>
      <c r="E48" s="48" t="s">
        <v>105</v>
      </c>
      <c r="F48" s="48"/>
      <c r="G48" s="34">
        <f>G47-G45</f>
        <v>-79532.989999999991</v>
      </c>
      <c r="H48" s="25"/>
    </row>
    <row r="49" spans="1:8" ht="48.75" customHeight="1">
      <c r="A49" s="35"/>
      <c r="B49" s="35"/>
      <c r="C49" s="35"/>
      <c r="D49" s="35"/>
      <c r="E49" s="47" t="s">
        <v>106</v>
      </c>
      <c r="F49" s="47"/>
      <c r="G49" s="42">
        <v>-19297.61</v>
      </c>
      <c r="H49" s="37"/>
    </row>
    <row r="50" spans="1:8" ht="27" customHeight="1">
      <c r="A50" s="35"/>
      <c r="B50" s="35"/>
      <c r="C50" s="35"/>
      <c r="D50" s="35"/>
      <c r="E50" s="46" t="s">
        <v>107</v>
      </c>
      <c r="F50" s="46"/>
      <c r="G50" s="36">
        <f>G48+G49</f>
        <v>-98830.599999999991</v>
      </c>
      <c r="H50" s="37"/>
    </row>
    <row r="51" spans="1:8" ht="54" customHeight="1">
      <c r="A51" s="35"/>
      <c r="B51" s="35"/>
      <c r="C51" s="35"/>
      <c r="D51" s="35"/>
      <c r="E51" s="47" t="s">
        <v>93</v>
      </c>
      <c r="F51" s="47"/>
      <c r="G51" s="42">
        <v>128244.97</v>
      </c>
      <c r="H51" s="37"/>
    </row>
    <row r="52" spans="1:8">
      <c r="H52"/>
    </row>
    <row r="53" spans="1:8">
      <c r="H53"/>
    </row>
    <row r="54" spans="1:8">
      <c r="H54"/>
    </row>
    <row r="55" spans="1:8">
      <c r="H55"/>
    </row>
  </sheetData>
  <mergeCells count="57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21:D21"/>
    <mergeCell ref="E8:E9"/>
    <mergeCell ref="F8:F9"/>
    <mergeCell ref="B10:F10"/>
    <mergeCell ref="C11:D11"/>
    <mergeCell ref="C12:D12"/>
    <mergeCell ref="C13:D13"/>
    <mergeCell ref="B16:F16"/>
    <mergeCell ref="C17:D17"/>
    <mergeCell ref="C18:D18"/>
    <mergeCell ref="C19:D19"/>
    <mergeCell ref="C20:D20"/>
    <mergeCell ref="C15:D15"/>
    <mergeCell ref="C31:D3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E50:F50"/>
    <mergeCell ref="E51:F51"/>
    <mergeCell ref="E45:F45"/>
    <mergeCell ref="E46:F46"/>
    <mergeCell ref="E47:F47"/>
    <mergeCell ref="E48:F48"/>
    <mergeCell ref="E49:F49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865</cp:revision>
  <cp:lastPrinted>2022-03-05T08:35:23Z</cp:lastPrinted>
  <dcterms:created xsi:type="dcterms:W3CDTF">2016-02-12T10:30:15Z</dcterms:created>
  <dcterms:modified xsi:type="dcterms:W3CDTF">2024-03-12T08:59:12Z</dcterms:modified>
</cp:coreProperties>
</file>