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портивная-Школь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8" i="1" l="1"/>
  <c r="G31" i="1"/>
  <c r="G25" i="1"/>
  <c r="G21" i="1"/>
  <c r="G18" i="1" s="1"/>
  <c r="G43" i="1" s="1"/>
  <c r="G46" i="1" s="1"/>
  <c r="G14" i="1"/>
  <c r="G10" i="1"/>
</calcChain>
</file>

<file path=xl/sharedStrings.xml><?xml version="1.0" encoding="utf-8"?>
<sst xmlns="http://schemas.openxmlformats.org/spreadsheetml/2006/main" count="117" uniqueCount="97">
  <si>
    <t>Отчет о выполненных работах за 2020 г. в многоквартирном доме по адресу: г. Никольское, ул. Спортивная,  д. 8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</si>
  <si>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</si>
  <si>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</si>
  <si>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</si>
  <si>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</si>
  <si>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</si>
  <si>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</si>
  <si>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</si>
  <si>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</si>
  <si>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</si>
  <si>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</si>
  <si>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</si>
  <si>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</si>
  <si>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</si>
  <si>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</si>
  <si>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</si>
  <si>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</si>
  <si>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</si>
  <si>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</si>
  <si>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</si>
  <si>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</si>
  <si>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</si>
  <si>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</si>
  <si>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</si>
  <si>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</si>
  <si>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</si>
  <si>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</si>
  <si>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</si>
  <si>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</si>
  <si>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</si>
  <si>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</si>
  <si>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</si>
  <si>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</si>
  <si>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</si>
  <si>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</si>
  <si>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</si>
  <si>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</si>
  <si>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</si>
  <si>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</si>
  <si>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</si>
  <si>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</si>
  <si>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</si>
  <si>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</si>
  <si>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</si>
  <si>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</si>
  <si>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</si>
  <si>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</si>
  <si>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ст.ЦО и фитингов в кв.8</t>
  </si>
  <si>
    <t>08.12.2020г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</si>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</sst>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6"/>
  <sheetViews>
    <sheetView tabSelected="1" topLeftCell="A43" workbookViewId="0">
      <selection activeCell="G45" sqref="G45"/>
    </sheetView>
  </sheetViews>
  <sheetFormatPr defaultRowHeight="14.25"/>
  <cols>
    <col min="1" max="1" width="4.75" style="33" customWidth="1"/>
    <col min="2" max="2" width="37.25" style="33" customWidth="1"/>
    <col min="3" max="3" width="11.625" style="33" customWidth="1"/>
    <col min="4" max="4" width="10.125" style="33" customWidth="1"/>
    <col min="5" max="5" width="47.625" style="33" customWidth="1"/>
    <col min="6" max="6" width="12.5" style="33" customWidth="1"/>
    <col min="7" max="7" width="11.125" style="34" customWidth="1"/>
    <col min="8" max="1023" width="10.625" style="3" customWidth="1"/>
    <col min="1024" max="1024" width="9" customWidth="1"/>
  </cols>
  <sheetData>
    <row r="1" spans="1:1002" ht="23.1" customHeight="1">
      <c r="A1" s="41" t="s">
        <v>0</v>
      </c>
      <c r="B1" s="41"/>
      <c r="C1" s="41"/>
      <c r="D1" s="41"/>
      <c r="E1" s="41"/>
      <c r="F1" s="41"/>
      <c r="G1" s="4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2" t="s">
        <v>1</v>
      </c>
      <c r="B2" s="42"/>
      <c r="C2" s="42"/>
      <c r="D2" s="42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2" t="s">
        <v>2</v>
      </c>
      <c r="B3" s="42"/>
      <c r="C3" s="8" t="s">
        <v>3</v>
      </c>
      <c r="D3" s="4"/>
      <c r="E3" s="4" t="s">
        <v>4</v>
      </c>
      <c r="F3" s="4">
        <v>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2" t="s">
        <v>5</v>
      </c>
      <c r="B4" s="42"/>
      <c r="C4" s="9">
        <v>561.04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2" t="s">
        <v>7</v>
      </c>
      <c r="B5" s="42"/>
      <c r="C5" s="9">
        <v>517.04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2" t="s">
        <v>9</v>
      </c>
      <c r="B6" s="42"/>
      <c r="C6" s="9">
        <v>44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1" t="s">
        <v>10</v>
      </c>
      <c r="B8" s="41" t="s">
        <v>11</v>
      </c>
      <c r="C8" s="41" t="s">
        <v>12</v>
      </c>
      <c r="D8" s="41"/>
      <c r="E8" s="41" t="s">
        <v>13</v>
      </c>
      <c r="F8" s="41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1" customHeight="1">
      <c r="A9" s="41"/>
      <c r="B9" s="41"/>
      <c r="C9" s="41"/>
      <c r="D9" s="41"/>
      <c r="E9" s="41"/>
      <c r="F9" s="41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0" t="s">
        <v>18</v>
      </c>
      <c r="C10" s="40"/>
      <c r="D10" s="40"/>
      <c r="E10" s="40"/>
      <c r="F10" s="40"/>
      <c r="G10" s="14">
        <f>G11+G12+G13</f>
        <v>16251.52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38"/>
      <c r="D11" s="38"/>
      <c r="E11" s="17"/>
      <c r="F11" s="18"/>
      <c r="G11" s="19">
        <v>5997.52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39" t="s">
        <v>23</v>
      </c>
      <c r="D12" s="39"/>
      <c r="E12" s="17"/>
      <c r="F12" s="18"/>
      <c r="G12" s="19">
        <v>10254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7" t="s">
        <v>23</v>
      </c>
      <c r="D13" s="37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0" t="s">
        <v>27</v>
      </c>
      <c r="C14" s="40"/>
      <c r="D14" s="40"/>
      <c r="E14" s="40"/>
      <c r="F14" s="40"/>
      <c r="G14" s="14">
        <f>G15+G16+G17</f>
        <v>1348.95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7" t="s">
        <v>30</v>
      </c>
      <c r="D15" s="37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7" t="s">
        <v>34</v>
      </c>
      <c r="D16" s="37"/>
      <c r="E16" s="22"/>
      <c r="F16" s="18"/>
      <c r="G16" s="19">
        <v>1348.95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6.950000000000003" customHeight="1">
      <c r="A17" s="16" t="s">
        <v>35</v>
      </c>
      <c r="B17" s="17" t="s">
        <v>36</v>
      </c>
      <c r="C17" s="37" t="s">
        <v>37</v>
      </c>
      <c r="D17" s="37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" customHeight="1">
      <c r="A18" s="16" t="s">
        <v>38</v>
      </c>
      <c r="B18" s="17" t="s">
        <v>39</v>
      </c>
      <c r="C18" s="37" t="s">
        <v>40</v>
      </c>
      <c r="D18" s="37"/>
      <c r="E18" s="22"/>
      <c r="F18" s="18"/>
      <c r="G18" s="15">
        <f>G19+G20+G21+G23+G24</f>
        <v>40101.840000000004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16" t="s">
        <v>41</v>
      </c>
      <c r="B19" s="17" t="s">
        <v>42</v>
      </c>
      <c r="C19" s="37" t="s">
        <v>23</v>
      </c>
      <c r="D19" s="37"/>
      <c r="E19" s="22"/>
      <c r="F19" s="18"/>
      <c r="G19" s="19">
        <v>2395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16" t="s">
        <v>43</v>
      </c>
      <c r="B20" s="17" t="s">
        <v>44</v>
      </c>
      <c r="C20" s="37" t="s">
        <v>40</v>
      </c>
      <c r="D20" s="37"/>
      <c r="E20" s="22"/>
      <c r="F20" s="18"/>
      <c r="G20" s="19">
        <v>13155.4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7.95" customHeight="1">
      <c r="A21" s="16" t="s">
        <v>45</v>
      </c>
      <c r="B21" s="17" t="s">
        <v>46</v>
      </c>
      <c r="C21" s="37" t="s">
        <v>40</v>
      </c>
      <c r="D21" s="37"/>
      <c r="E21" s="22"/>
      <c r="F21" s="18"/>
      <c r="G21" s="14">
        <f>G22</f>
        <v>7363.68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16"/>
      <c r="B22" s="17"/>
      <c r="C22" s="17"/>
      <c r="D22" s="17"/>
      <c r="E22" s="22" t="s">
        <v>47</v>
      </c>
      <c r="F22" s="18" t="s">
        <v>48</v>
      </c>
      <c r="G22" s="19">
        <v>7363.68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27.95" customHeight="1">
      <c r="A23" s="16" t="s">
        <v>49</v>
      </c>
      <c r="B23" s="17" t="s">
        <v>50</v>
      </c>
      <c r="C23" s="37" t="s">
        <v>51</v>
      </c>
      <c r="D23" s="37"/>
      <c r="E23" s="22"/>
      <c r="F23" s="18"/>
      <c r="G23" s="19">
        <v>14787.76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27.95" customHeight="1">
      <c r="A24" s="16" t="s">
        <v>52</v>
      </c>
      <c r="B24" s="17" t="s">
        <v>53</v>
      </c>
      <c r="C24" s="37" t="s">
        <v>40</v>
      </c>
      <c r="D24" s="37"/>
      <c r="E24" s="22"/>
      <c r="F24" s="18"/>
      <c r="G24" s="19">
        <v>2400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</row>
    <row r="25" spans="1:1002" ht="30.95" customHeight="1">
      <c r="A25" s="16" t="s">
        <v>54</v>
      </c>
      <c r="B25" s="24" t="s">
        <v>55</v>
      </c>
      <c r="C25" s="37" t="s">
        <v>40</v>
      </c>
      <c r="D25" s="37"/>
      <c r="E25" s="22"/>
      <c r="F25" s="18"/>
      <c r="G25" s="15">
        <f>G26+G27+G28</f>
        <v>8242.7000000000007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2" ht="27.95" customHeight="1">
      <c r="A26" s="16" t="s">
        <v>56</v>
      </c>
      <c r="B26" s="17" t="s">
        <v>57</v>
      </c>
      <c r="C26" s="37" t="s">
        <v>23</v>
      </c>
      <c r="D26" s="37"/>
      <c r="E26" s="22"/>
      <c r="F26" s="18"/>
      <c r="G26" s="19">
        <v>1929.9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2" ht="30" customHeight="1">
      <c r="A27" s="16" t="s">
        <v>58</v>
      </c>
      <c r="B27" s="21" t="s">
        <v>59</v>
      </c>
      <c r="C27" s="39" t="s">
        <v>23</v>
      </c>
      <c r="D27" s="39"/>
      <c r="E27" s="22"/>
      <c r="F27" s="25"/>
      <c r="G27" s="19">
        <v>6312.8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27" customHeight="1">
      <c r="A28" s="16" t="s">
        <v>60</v>
      </c>
      <c r="B28" s="17" t="s">
        <v>61</v>
      </c>
      <c r="C28" s="37" t="s">
        <v>23</v>
      </c>
      <c r="D28" s="37"/>
      <c r="E28" s="22"/>
      <c r="F28" s="18"/>
      <c r="G28" s="19">
        <v>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42" customHeight="1">
      <c r="A29" s="16" t="s">
        <v>62</v>
      </c>
      <c r="B29" s="17" t="s">
        <v>63</v>
      </c>
      <c r="C29" s="37" t="s">
        <v>51</v>
      </c>
      <c r="D29" s="37"/>
      <c r="E29" s="22" t="s">
        <v>64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30.95" customHeight="1">
      <c r="A30" s="16" t="s">
        <v>65</v>
      </c>
      <c r="B30" s="17" t="s">
        <v>66</v>
      </c>
      <c r="C30" s="37" t="s">
        <v>51</v>
      </c>
      <c r="D30" s="37"/>
      <c r="E30" s="17" t="s">
        <v>31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2" ht="27.95" customHeight="1">
      <c r="A31" s="12" t="s">
        <v>67</v>
      </c>
      <c r="B31" s="13" t="s">
        <v>68</v>
      </c>
      <c r="C31" s="38"/>
      <c r="D31" s="38"/>
      <c r="E31" s="1"/>
      <c r="F31" s="26"/>
      <c r="G31" s="14">
        <f>G32+G33+G34+G35</f>
        <v>92902.91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27"/>
    </row>
    <row r="32" spans="1:1002" ht="30" customHeight="1">
      <c r="A32" s="16" t="s">
        <v>69</v>
      </c>
      <c r="B32" s="22" t="s">
        <v>70</v>
      </c>
      <c r="C32" s="37" t="s">
        <v>37</v>
      </c>
      <c r="D32" s="37"/>
      <c r="E32" s="17"/>
      <c r="F32" s="18"/>
      <c r="G32" s="19">
        <v>24135.42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7"/>
    </row>
    <row r="33" spans="1:1002" ht="30" customHeight="1">
      <c r="A33" s="16" t="s">
        <v>71</v>
      </c>
      <c r="B33" s="22" t="s">
        <v>72</v>
      </c>
      <c r="C33" s="37" t="s">
        <v>37</v>
      </c>
      <c r="D33" s="37"/>
      <c r="E33" s="17"/>
      <c r="F33" s="18"/>
      <c r="G33" s="19">
        <v>435.31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7"/>
    </row>
    <row r="34" spans="1:1002" ht="20.100000000000001" customHeight="1">
      <c r="A34" s="16" t="s">
        <v>73</v>
      </c>
      <c r="B34" s="22" t="s">
        <v>74</v>
      </c>
      <c r="C34" s="35" t="s">
        <v>75</v>
      </c>
      <c r="D34" s="35"/>
      <c r="E34" s="25"/>
      <c r="F34" s="18"/>
      <c r="G34" s="23">
        <v>138.55000000000001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7"/>
    </row>
    <row r="35" spans="1:1002" ht="66.75" customHeight="1">
      <c r="A35" s="16" t="s">
        <v>76</v>
      </c>
      <c r="B35" s="17" t="s">
        <v>77</v>
      </c>
      <c r="C35" s="38"/>
      <c r="D35" s="38"/>
      <c r="E35" s="17"/>
      <c r="F35" s="18"/>
      <c r="G35" s="19">
        <v>68193.63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7"/>
    </row>
    <row r="36" spans="1:1002" ht="27.95" customHeight="1">
      <c r="A36" s="1" t="s">
        <v>78</v>
      </c>
      <c r="B36" s="13" t="s">
        <v>79</v>
      </c>
      <c r="C36" s="37" t="s">
        <v>23</v>
      </c>
      <c r="D36" s="37"/>
      <c r="E36" s="1"/>
      <c r="F36" s="26"/>
      <c r="G36" s="14">
        <v>24573.26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7"/>
    </row>
    <row r="37" spans="1:1002" ht="27.95" customHeight="1">
      <c r="A37" s="1" t="s">
        <v>80</v>
      </c>
      <c r="B37" s="13" t="s">
        <v>81</v>
      </c>
      <c r="C37" s="37" t="s">
        <v>23</v>
      </c>
      <c r="D37" s="37"/>
      <c r="E37" s="1"/>
      <c r="F37" s="26"/>
      <c r="G37" s="14">
        <v>3219.4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7"/>
    </row>
    <row r="38" spans="1:1002" ht="16.899999999999999" customHeight="1">
      <c r="A38" s="12" t="s">
        <v>82</v>
      </c>
      <c r="B38" s="13" t="s">
        <v>83</v>
      </c>
      <c r="C38" s="38"/>
      <c r="D38" s="38"/>
      <c r="E38" s="28"/>
      <c r="F38" s="1"/>
      <c r="G38" s="14">
        <f>G39+G40+G41</f>
        <v>3580.2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</row>
    <row r="39" spans="1:1002" ht="15" customHeight="1">
      <c r="A39" s="16" t="s">
        <v>84</v>
      </c>
      <c r="B39" s="22" t="s">
        <v>85</v>
      </c>
      <c r="C39" s="35" t="s">
        <v>86</v>
      </c>
      <c r="D39" s="35"/>
      <c r="E39" s="22"/>
      <c r="F39" s="18"/>
      <c r="G39" s="19">
        <v>3038.2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</row>
    <row r="40" spans="1:1002" ht="24.95" customHeight="1">
      <c r="A40" s="16" t="s">
        <v>87</v>
      </c>
      <c r="B40" s="22" t="s">
        <v>88</v>
      </c>
      <c r="C40" s="35" t="s">
        <v>86</v>
      </c>
      <c r="D40" s="35"/>
      <c r="E40" s="22"/>
      <c r="F40" s="18"/>
      <c r="G40" s="19">
        <v>542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</row>
    <row r="41" spans="1:1002" ht="25.9" customHeight="1">
      <c r="A41" s="16" t="s">
        <v>89</v>
      </c>
      <c r="B41" s="22" t="s">
        <v>90</v>
      </c>
      <c r="C41" s="35" t="s">
        <v>86</v>
      </c>
      <c r="D41" s="35"/>
      <c r="E41" s="22"/>
      <c r="F41" s="18"/>
      <c r="G41" s="19">
        <v>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</row>
    <row r="42" spans="1:1002" ht="42" customHeight="1">
      <c r="A42" s="12" t="s">
        <v>91</v>
      </c>
      <c r="B42" s="13" t="s">
        <v>92</v>
      </c>
      <c r="C42" s="35" t="s">
        <v>86</v>
      </c>
      <c r="D42" s="35"/>
      <c r="E42" s="22"/>
      <c r="F42" s="18"/>
      <c r="G42" s="14">
        <v>0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</row>
    <row r="43" spans="1:1002" ht="27" customHeight="1">
      <c r="A43" s="31"/>
      <c r="B43" s="5"/>
      <c r="C43" s="5"/>
      <c r="D43" s="5"/>
      <c r="E43" s="36" t="s">
        <v>93</v>
      </c>
      <c r="F43" s="36"/>
      <c r="G43" s="32">
        <f>G10+G14+G18+G25+G29+G30+G31+G36+G37+G38+G42</f>
        <v>190220.78000000003</v>
      </c>
    </row>
    <row r="44" spans="1:1002" ht="24.6" customHeight="1">
      <c r="A44" s="31"/>
      <c r="B44" s="5"/>
      <c r="C44" s="5"/>
      <c r="D44" s="5"/>
      <c r="E44" s="36" t="s">
        <v>94</v>
      </c>
      <c r="F44" s="36"/>
      <c r="G44" s="32">
        <v>102286.5</v>
      </c>
    </row>
    <row r="45" spans="1:1002" ht="24.6" customHeight="1">
      <c r="A45" s="31"/>
      <c r="B45" s="5"/>
      <c r="C45" s="5"/>
      <c r="D45" s="5"/>
      <c r="E45" s="36" t="s">
        <v>95</v>
      </c>
      <c r="F45" s="36"/>
      <c r="G45" s="32">
        <v>42764.55</v>
      </c>
    </row>
    <row r="46" spans="1:1002" ht="24.6" customHeight="1">
      <c r="A46" s="31"/>
      <c r="B46" s="5"/>
      <c r="C46" s="5"/>
      <c r="D46" s="5"/>
      <c r="E46" s="36" t="s">
        <v>96</v>
      </c>
      <c r="F46" s="36"/>
      <c r="G46" s="32">
        <f>G45-G43</f>
        <v>-147456.23000000004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29:D29"/>
    <mergeCell ref="C17:D17"/>
    <mergeCell ref="C18:D18"/>
    <mergeCell ref="C19:D19"/>
    <mergeCell ref="C20:D20"/>
    <mergeCell ref="C21:D21"/>
    <mergeCell ref="C23:D23"/>
    <mergeCell ref="C24:D24"/>
    <mergeCell ref="C25:D25"/>
    <mergeCell ref="C26:D26"/>
    <mergeCell ref="C27:D27"/>
    <mergeCell ref="C28:D2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E43:F43"/>
    <mergeCell ref="E44:F44"/>
    <mergeCell ref="E45:F45"/>
    <mergeCell ref="E46:F4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883</cp:revision>
  <cp:lastPrinted>2018-08-23T14:15:12Z</cp:lastPrinted>
  <dcterms:created xsi:type="dcterms:W3CDTF">2016-02-12T10:30:15Z</dcterms:created>
  <dcterms:modified xsi:type="dcterms:W3CDTF">2021-04-08T12:03:47Z</dcterms:modified>
</cp:coreProperties>
</file>