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1" i="1"/>
  <c r="G25" i="1"/>
  <c r="G21" i="1"/>
  <c r="G18" i="1" s="1"/>
  <c r="G14" i="1" s="1"/>
  <c r="G10" i="1"/>
  <c r="G44" i="1" l="1"/>
  <c r="G48" i="1" s="1"/>
</calcChain>
</file>

<file path=xl/sharedStrings.xml><?xml version="1.0" encoding="utf-8"?>
<sst xmlns="http://schemas.openxmlformats.org/spreadsheetml/2006/main" count="129" uniqueCount="101">
  <si>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</si>
  <si>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</si>
  <si>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</si>
  <si>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</si>
  <si>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</si>
  <si>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</si>
  <si>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</si>
  <si>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</si>
  <si>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</si>
  <si>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</si>
  <si>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</si>
  <si>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</si>
  <si>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</si>
  <si>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</si>
  <si>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</si>
  <si>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</si>
  <si>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</si>
  <si>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</si>
  <si>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</si>
  <si>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</si>
  <si>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</si>
  <si>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</si>
  <si>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</si>
  <si>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</si>
  <si>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</si>
  <si>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</si>
  <si>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</si>
  <si>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</si>
  <si>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</si>
  <si>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</si>
  <si>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</si>
  <si>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</si>
  <si>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</si>
  <si>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</si>
  <si>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</si>
  <si>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</si>
  <si>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</si>
  <si>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</si>
  <si>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</si>
  <si>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</si>
  <si>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</si>
  <si>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</si>
  <si>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</si>
  <si>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</si>
  <si>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</si>
  <si>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</si>
  <si>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</si>
  <si>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</si>
  <si>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</si>
  <si>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</si>
  <si>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</si>
  <si>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</si>
  <si>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</si>
  <si>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</si>
  <si>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</si>
  <si>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</si>
  <si>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</si>
  <si>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</si>
  <si>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</si>
  <si>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</si>
  <si>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</si>
  <si>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</si>
  <si>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</si>
  <si>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</si>
  <si>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</si>
  <si>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</si>
  <si>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</si>
  <si>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</si>
  <si>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</si>
  <si>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</si>
  <si>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</si>
  <si>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</si>
  <si>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</si>
  <si>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</si>
  <si>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</si>
  <si>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</si>
  <si>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</si>
  <si>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</si>
  <si>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</si>
  <si>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</si>
  <si>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</si>
  <si>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</si>
  <si>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</si>
  <si>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</si>
  <si>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</si>
  <si>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</si>
  <si>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</si>
  <si>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</si>
  <si>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</si>
  <si>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</si>
  <si>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</si>
  <si>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</si>
  <si>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Театральная,  д. 6</t>
  </si>
  <si>
    <t>Начислено за 2024 г.:</t>
  </si>
  <si>
    <t>Получено за 2024г.:</t>
  </si>
  <si>
    <t>Получено за пользование интернета-2024г</t>
  </si>
  <si>
    <t>*</t>
  </si>
  <si>
    <t>Задолжность собственников жилых помещений перед УК  по статье " Содержание, текущий ремонт и управление МКД" по состоянию на 01.01.2025год составляет</t>
  </si>
  <si>
    <t>Диагностика внутридомового газ.оборудования</t>
  </si>
  <si>
    <t>1раз в 5-ть лет</t>
  </si>
  <si>
    <t>Остаток: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</si>
</sst>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topLeftCell="A41" workbookViewId="0">
      <selection activeCell="E49" sqref="E49:F50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8" style="34" customWidth="1"/>
    <col min="6" max="6" width="12.5" style="34" customWidth="1"/>
    <col min="7" max="7" width="11.125" style="35" customWidth="1"/>
    <col min="8" max="1024" width="10.625" style="3" customWidth="1"/>
    <col min="1025" max="1025" width="9" customWidth="1"/>
  </cols>
  <sheetData>
    <row r="1" spans="1:991" ht="23.1" customHeight="1">
      <c r="A1" s="49" t="s">
        <v>92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</row>
    <row r="2" spans="1:991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</row>
    <row r="3" spans="1:991" ht="14.1" customHeight="1">
      <c r="A3" s="50" t="s">
        <v>1</v>
      </c>
      <c r="B3" s="50"/>
      <c r="C3" s="51" t="s">
        <v>2</v>
      </c>
      <c r="D3" s="5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</row>
    <row r="4" spans="1:991" ht="14.1" customHeight="1">
      <c r="A4" s="50" t="s">
        <v>4</v>
      </c>
      <c r="B4" s="50"/>
      <c r="C4" s="52">
        <v>554.35</v>
      </c>
      <c r="D4" s="5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</row>
    <row r="5" spans="1:991" ht="14.1" customHeight="1">
      <c r="A5" s="50" t="s">
        <v>6</v>
      </c>
      <c r="B5" s="50"/>
      <c r="C5" s="52">
        <v>509.95</v>
      </c>
      <c r="D5" s="5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</row>
    <row r="6" spans="1:991" ht="15.75" customHeight="1">
      <c r="A6" s="50" t="s">
        <v>8</v>
      </c>
      <c r="B6" s="50"/>
      <c r="C6" s="52">
        <v>44.4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</row>
    <row r="7" spans="1:991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</row>
    <row r="8" spans="1:991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</row>
    <row r="9" spans="1:991" ht="18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</row>
    <row r="10" spans="1:991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7376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</row>
    <row r="11" spans="1:991" ht="29.2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6530.5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</row>
    <row r="12" spans="1:991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845.5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</row>
    <row r="13" spans="1:991" ht="28.9" customHeight="1">
      <c r="A13" s="16" t="s">
        <v>23</v>
      </c>
      <c r="B13" s="17" t="s">
        <v>24</v>
      </c>
      <c r="C13" s="43" t="s">
        <v>25</v>
      </c>
      <c r="D13" s="43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</row>
    <row r="14" spans="1:991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23393.200000000001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</row>
    <row r="15" spans="1:991" ht="38.85" customHeight="1">
      <c r="A15" s="16" t="s">
        <v>28</v>
      </c>
      <c r="B15" s="17" t="s">
        <v>29</v>
      </c>
      <c r="C15" s="43" t="s">
        <v>30</v>
      </c>
      <c r="D15" s="43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</row>
    <row r="16" spans="1:991" ht="30" customHeight="1">
      <c r="A16" s="16" t="s">
        <v>32</v>
      </c>
      <c r="B16" s="17" t="s">
        <v>33</v>
      </c>
      <c r="C16" s="43" t="s">
        <v>34</v>
      </c>
      <c r="D16" s="43"/>
      <c r="E16" s="22"/>
      <c r="F16" s="19"/>
      <c r="G16" s="20">
        <v>3481.3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</row>
    <row r="17" spans="1:991" ht="42" customHeight="1">
      <c r="A17" s="16" t="s">
        <v>35</v>
      </c>
      <c r="B17" s="17" t="s">
        <v>36</v>
      </c>
      <c r="C17" s="43" t="s">
        <v>37</v>
      </c>
      <c r="D17" s="43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</row>
    <row r="18" spans="1:991" ht="42.75" customHeight="1">
      <c r="A18" s="16" t="s">
        <v>38</v>
      </c>
      <c r="B18" s="17" t="s">
        <v>39</v>
      </c>
      <c r="C18" s="43" t="s">
        <v>25</v>
      </c>
      <c r="D18" s="43"/>
      <c r="E18" s="22"/>
      <c r="F18" s="19"/>
      <c r="G18" s="15">
        <f>G19+G20+G21+G23+G24</f>
        <v>19911.900000000001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</row>
    <row r="19" spans="1:991" ht="36.75" customHeight="1">
      <c r="A19" s="16" t="s">
        <v>40</v>
      </c>
      <c r="B19" s="17" t="s">
        <v>41</v>
      </c>
      <c r="C19" s="43" t="s">
        <v>20</v>
      </c>
      <c r="D19" s="43"/>
      <c r="E19" s="22"/>
      <c r="F19" s="19"/>
      <c r="G19" s="20">
        <v>5108.6000000000004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</row>
    <row r="20" spans="1:991" ht="41.25" customHeight="1">
      <c r="A20" s="16" t="s">
        <v>42</v>
      </c>
      <c r="B20" s="17" t="s">
        <v>43</v>
      </c>
      <c r="C20" s="43" t="s">
        <v>25</v>
      </c>
      <c r="D20" s="43"/>
      <c r="E20" s="22"/>
      <c r="F20" s="19"/>
      <c r="G20" s="20">
        <v>819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</row>
    <row r="21" spans="1:991" ht="27.95" customHeight="1">
      <c r="A21" s="16" t="s">
        <v>44</v>
      </c>
      <c r="B21" s="17" t="s">
        <v>45</v>
      </c>
      <c r="C21" s="43" t="s">
        <v>25</v>
      </c>
      <c r="D21" s="43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</row>
    <row r="22" spans="1:991" ht="27.95" customHeight="1">
      <c r="A22" s="16"/>
      <c r="B22" s="17"/>
      <c r="C22" s="43" t="s">
        <v>25</v>
      </c>
      <c r="D22" s="43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</row>
    <row r="23" spans="1:991" ht="27.95" customHeight="1">
      <c r="A23" s="16" t="s">
        <v>46</v>
      </c>
      <c r="B23" s="17" t="s">
        <v>47</v>
      </c>
      <c r="C23" s="43" t="s">
        <v>48</v>
      </c>
      <c r="D23" s="43"/>
      <c r="E23" s="22"/>
      <c r="F23" s="19"/>
      <c r="G23" s="20">
        <v>13735.3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</row>
    <row r="24" spans="1:991" ht="27.95" customHeight="1">
      <c r="A24" s="16" t="s">
        <v>49</v>
      </c>
      <c r="B24" s="17" t="s">
        <v>50</v>
      </c>
      <c r="C24" s="43" t="s">
        <v>25</v>
      </c>
      <c r="D24" s="43"/>
      <c r="E24" s="22"/>
      <c r="F24" s="19"/>
      <c r="G24" s="20">
        <v>249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</row>
    <row r="25" spans="1:991" ht="30.95" customHeight="1">
      <c r="A25" s="16" t="s">
        <v>51</v>
      </c>
      <c r="B25" s="24" t="s">
        <v>52</v>
      </c>
      <c r="C25" s="43" t="s">
        <v>25</v>
      </c>
      <c r="D25" s="43"/>
      <c r="E25" s="22"/>
      <c r="F25" s="19"/>
      <c r="G25" s="15">
        <f>G26+G27+G28</f>
        <v>4668.7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</row>
    <row r="26" spans="1:991" ht="27.95" customHeight="1">
      <c r="A26" s="16" t="s">
        <v>53</v>
      </c>
      <c r="B26" s="17" t="s">
        <v>54</v>
      </c>
      <c r="C26" s="43" t="s">
        <v>20</v>
      </c>
      <c r="D26" s="43"/>
      <c r="E26" s="22"/>
      <c r="F26" s="19"/>
      <c r="G26" s="20">
        <v>916.3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</row>
    <row r="27" spans="1:991" ht="30" customHeight="1">
      <c r="A27" s="16" t="s">
        <v>55</v>
      </c>
      <c r="B27" s="18" t="s">
        <v>56</v>
      </c>
      <c r="C27" s="46" t="s">
        <v>20</v>
      </c>
      <c r="D27" s="46"/>
      <c r="E27" s="22"/>
      <c r="F27" s="25"/>
      <c r="G27" s="20">
        <v>3752.4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</row>
    <row r="28" spans="1:991" ht="27" customHeight="1">
      <c r="A28" s="16" t="s">
        <v>57</v>
      </c>
      <c r="B28" s="17" t="s">
        <v>58</v>
      </c>
      <c r="C28" s="43" t="s">
        <v>25</v>
      </c>
      <c r="D28" s="43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</row>
    <row r="29" spans="1:991" ht="42" customHeight="1">
      <c r="A29" s="12" t="s">
        <v>59</v>
      </c>
      <c r="B29" s="13" t="s">
        <v>60</v>
      </c>
      <c r="C29" s="43" t="s">
        <v>48</v>
      </c>
      <c r="D29" s="43"/>
      <c r="E29" s="22" t="s">
        <v>61</v>
      </c>
      <c r="F29" s="19"/>
      <c r="G29" s="14">
        <v>2390.4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</row>
    <row r="30" spans="1:991" ht="30.95" customHeight="1">
      <c r="A30" s="12" t="s">
        <v>62</v>
      </c>
      <c r="B30" s="13" t="s">
        <v>63</v>
      </c>
      <c r="C30" s="43" t="s">
        <v>48</v>
      </c>
      <c r="D30" s="43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</row>
    <row r="31" spans="1:991" ht="27.95" customHeight="1">
      <c r="A31" s="12" t="s">
        <v>64</v>
      </c>
      <c r="B31" s="13" t="s">
        <v>65</v>
      </c>
      <c r="C31" s="45"/>
      <c r="D31" s="45"/>
      <c r="E31" s="10"/>
      <c r="F31" s="26"/>
      <c r="G31" s="14">
        <f>G32+G33+G34+G35</f>
        <v>20224.900000000001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</row>
    <row r="32" spans="1:991" ht="30" customHeight="1">
      <c r="A32" s="16" t="s">
        <v>66</v>
      </c>
      <c r="B32" s="22" t="s">
        <v>67</v>
      </c>
      <c r="C32" s="43" t="s">
        <v>37</v>
      </c>
      <c r="D32" s="43"/>
      <c r="E32" s="17"/>
      <c r="F32" s="19"/>
      <c r="G32" s="20">
        <v>18241.400000000001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</row>
    <row r="33" spans="1:991" ht="30" customHeight="1">
      <c r="A33" s="16" t="s">
        <v>68</v>
      </c>
      <c r="B33" s="38" t="s">
        <v>98</v>
      </c>
      <c r="C33" s="43" t="s">
        <v>99</v>
      </c>
      <c r="D33" s="43"/>
      <c r="E33" s="17"/>
      <c r="F33" s="19"/>
      <c r="G33" s="20">
        <v>1323.3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</row>
    <row r="34" spans="1:991" ht="20.100000000000001" customHeight="1">
      <c r="A34" s="16" t="s">
        <v>69</v>
      </c>
      <c r="B34" s="22" t="s">
        <v>70</v>
      </c>
      <c r="C34" s="44" t="s">
        <v>71</v>
      </c>
      <c r="D34" s="44"/>
      <c r="E34" s="25"/>
      <c r="F34" s="19"/>
      <c r="G34" s="23">
        <v>660.2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</row>
    <row r="35" spans="1:991" ht="57" customHeight="1">
      <c r="A35" s="16" t="s">
        <v>72</v>
      </c>
      <c r="B35" s="17" t="s">
        <v>73</v>
      </c>
      <c r="C35" s="43" t="s">
        <v>48</v>
      </c>
      <c r="D35" s="43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</row>
    <row r="36" spans="1:991" ht="27.95" customHeight="1">
      <c r="A36" s="10" t="s">
        <v>74</v>
      </c>
      <c r="B36" s="13" t="s">
        <v>75</v>
      </c>
      <c r="C36" s="43" t="s">
        <v>20</v>
      </c>
      <c r="D36" s="43"/>
      <c r="E36" s="10"/>
      <c r="F36" s="26"/>
      <c r="G36" s="14">
        <v>17397.2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</row>
    <row r="37" spans="1:991" ht="27.95" customHeight="1">
      <c r="A37" s="10" t="s">
        <v>76</v>
      </c>
      <c r="B37" s="13" t="s">
        <v>77</v>
      </c>
      <c r="C37" s="43" t="s">
        <v>20</v>
      </c>
      <c r="D37" s="43"/>
      <c r="E37" s="10"/>
      <c r="F37" s="26"/>
      <c r="G37" s="14">
        <v>3654.8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</row>
    <row r="38" spans="1:991" ht="16.899999999999999" customHeight="1">
      <c r="A38" s="12" t="s">
        <v>78</v>
      </c>
      <c r="B38" s="13" t="s">
        <v>79</v>
      </c>
      <c r="C38" s="45"/>
      <c r="D38" s="45"/>
      <c r="E38" s="27"/>
      <c r="F38" s="10"/>
      <c r="G38" s="14">
        <f>SUM(G39:G42)</f>
        <v>7642.2</v>
      </c>
      <c r="H38" s="1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  <c r="ZQ38" s="28"/>
      <c r="ZR38" s="28"/>
      <c r="ZS38" s="28"/>
      <c r="ZT38" s="28"/>
      <c r="ZU38" s="28"/>
      <c r="ZV38" s="28"/>
      <c r="ZW38" s="28"/>
      <c r="ZX38" s="28"/>
      <c r="ZY38" s="28"/>
      <c r="ZZ38" s="28"/>
      <c r="AAA38" s="28"/>
      <c r="AAB38" s="28"/>
      <c r="AAC38" s="28"/>
      <c r="AAD38" s="28"/>
      <c r="AAE38" s="28"/>
      <c r="AAF38" s="28"/>
      <c r="AAG38" s="28"/>
      <c r="AAH38" s="28"/>
      <c r="AAI38" s="28"/>
      <c r="AAJ38" s="28"/>
      <c r="AAK38" s="28"/>
      <c r="AAL38" s="28"/>
      <c r="AAM38" s="28"/>
      <c r="AAN38" s="28"/>
      <c r="AAO38" s="28"/>
      <c r="AAP38" s="28"/>
      <c r="AAQ38" s="28"/>
      <c r="AAR38" s="28"/>
      <c r="AAS38" s="28"/>
      <c r="AAT38" s="28"/>
      <c r="AAU38" s="28"/>
      <c r="AAV38" s="28"/>
      <c r="AAW38" s="28"/>
      <c r="AAX38" s="28"/>
      <c r="AAY38" s="28"/>
      <c r="AAZ38" s="28"/>
      <c r="ABA38" s="28"/>
      <c r="ABB38" s="28"/>
      <c r="ABC38" s="28"/>
      <c r="ABD38" s="28"/>
      <c r="ABE38" s="28"/>
      <c r="ABF38" s="28"/>
      <c r="ABG38" s="28"/>
      <c r="ABH38" s="28"/>
      <c r="ABI38" s="28"/>
      <c r="ABJ38" s="28"/>
      <c r="ABK38" s="28"/>
      <c r="ABL38" s="28"/>
      <c r="ABM38" s="28"/>
      <c r="ABN38" s="28"/>
      <c r="ABO38" s="28"/>
      <c r="ABP38" s="28"/>
      <c r="ABQ38" s="28"/>
      <c r="ABR38" s="28"/>
      <c r="ABS38" s="28"/>
      <c r="ABT38" s="28"/>
      <c r="ABU38" s="28"/>
      <c r="ABV38" s="28"/>
      <c r="ABW38" s="28"/>
      <c r="ABX38" s="28"/>
      <c r="ABY38" s="28"/>
      <c r="ABZ38" s="28"/>
      <c r="ACA38" s="28"/>
      <c r="ACB38" s="28"/>
      <c r="ACC38" s="28"/>
      <c r="ACD38" s="28"/>
      <c r="ACE38" s="28"/>
      <c r="ACF38" s="28"/>
      <c r="ACG38" s="28"/>
      <c r="ACH38" s="28"/>
      <c r="ACI38" s="28"/>
      <c r="ACJ38" s="28"/>
      <c r="ACK38" s="28"/>
      <c r="ACL38" s="28"/>
      <c r="ACM38" s="28"/>
      <c r="ACN38" s="28"/>
      <c r="ACO38" s="28"/>
      <c r="ACP38" s="28"/>
      <c r="ACQ38" s="28"/>
      <c r="ACR38" s="28"/>
      <c r="ACS38" s="28"/>
      <c r="ACT38" s="28"/>
      <c r="ACU38" s="28"/>
      <c r="ACV38" s="28"/>
      <c r="ACW38" s="28"/>
      <c r="ACX38" s="28"/>
      <c r="ACY38" s="28"/>
      <c r="ACZ38" s="28"/>
      <c r="ADA38" s="28"/>
      <c r="ADB38" s="28"/>
      <c r="ADC38" s="28"/>
      <c r="ADD38" s="28"/>
      <c r="ADE38" s="28"/>
      <c r="ADF38" s="28"/>
      <c r="ADG38" s="28"/>
      <c r="ADH38" s="28"/>
      <c r="ADI38" s="28"/>
      <c r="ADJ38" s="28"/>
      <c r="ADK38" s="28"/>
      <c r="ADL38" s="28"/>
      <c r="ADM38" s="28"/>
      <c r="ADN38" s="28"/>
      <c r="ADO38" s="28"/>
      <c r="ADP38" s="28"/>
      <c r="ADQ38" s="28"/>
      <c r="ADR38" s="28"/>
      <c r="ADS38" s="28"/>
      <c r="ADT38" s="28"/>
      <c r="ADU38" s="28"/>
      <c r="ADV38" s="28"/>
      <c r="ADW38" s="28"/>
      <c r="ADX38" s="28"/>
      <c r="ADY38" s="28"/>
      <c r="ADZ38" s="28"/>
      <c r="AEA38" s="28"/>
      <c r="AEB38" s="28"/>
      <c r="AEC38" s="28"/>
      <c r="AED38" s="28"/>
      <c r="AEE38" s="28"/>
      <c r="AEF38" s="28"/>
      <c r="AEG38" s="28"/>
      <c r="AEH38" s="28"/>
      <c r="AEI38" s="28"/>
      <c r="AEJ38" s="28"/>
      <c r="AEK38" s="28"/>
      <c r="AEL38" s="28"/>
      <c r="AEM38" s="28"/>
      <c r="AEN38" s="28"/>
      <c r="AEO38" s="28"/>
      <c r="AEP38" s="28"/>
      <c r="AEQ38" s="28"/>
      <c r="AER38" s="28"/>
      <c r="AES38" s="28"/>
      <c r="AET38" s="28"/>
      <c r="AEU38" s="28"/>
      <c r="AEV38" s="28"/>
      <c r="AEW38" s="28"/>
      <c r="AEX38" s="28"/>
      <c r="AEY38" s="28"/>
      <c r="AEZ38" s="28"/>
      <c r="AFA38" s="28"/>
      <c r="AFB38" s="28"/>
      <c r="AFC38" s="28"/>
      <c r="AFD38" s="28"/>
      <c r="AFE38" s="28"/>
      <c r="AFF38" s="28"/>
      <c r="AFG38" s="28"/>
      <c r="AFH38" s="28"/>
      <c r="AFI38" s="28"/>
      <c r="AFJ38" s="28"/>
      <c r="AFK38" s="28"/>
      <c r="AFL38" s="28"/>
      <c r="AFM38" s="28"/>
      <c r="AFN38" s="28"/>
      <c r="AFO38" s="28"/>
      <c r="AFP38" s="28"/>
      <c r="AFQ38" s="28"/>
      <c r="AFR38" s="28"/>
      <c r="AFS38" s="28"/>
      <c r="AFT38" s="28"/>
      <c r="AFU38" s="28"/>
      <c r="AFV38" s="28"/>
      <c r="AFW38" s="28"/>
      <c r="AFX38" s="28"/>
      <c r="AFY38" s="28"/>
      <c r="AFZ38" s="28"/>
      <c r="AGA38" s="28"/>
      <c r="AGB38" s="28"/>
      <c r="AGC38" s="28"/>
      <c r="AGD38" s="28"/>
      <c r="AGE38" s="28"/>
      <c r="AGF38" s="28"/>
      <c r="AGG38" s="28"/>
      <c r="AGH38" s="28"/>
      <c r="AGI38" s="28"/>
      <c r="AGJ38" s="28"/>
      <c r="AGK38" s="28"/>
      <c r="AGL38" s="28"/>
      <c r="AGM38" s="28"/>
      <c r="AGN38" s="28"/>
      <c r="AGO38" s="28"/>
      <c r="AGP38" s="28"/>
      <c r="AGQ38" s="28"/>
      <c r="AGR38" s="28"/>
      <c r="AGS38" s="28"/>
      <c r="AGT38" s="28"/>
      <c r="AGU38" s="28"/>
      <c r="AGV38" s="28"/>
      <c r="AGW38" s="28"/>
      <c r="AGX38" s="28"/>
      <c r="AGY38" s="28"/>
      <c r="AGZ38" s="28"/>
      <c r="AHA38" s="28"/>
      <c r="AHB38" s="28"/>
      <c r="AHC38" s="28"/>
      <c r="AHD38" s="28"/>
      <c r="AHE38" s="28"/>
      <c r="AHF38" s="28"/>
      <c r="AHG38" s="28"/>
      <c r="AHH38" s="28"/>
      <c r="AHI38" s="28"/>
      <c r="AHJ38" s="28"/>
      <c r="AHK38" s="28"/>
      <c r="AHL38" s="28"/>
      <c r="AHM38" s="28"/>
      <c r="AHN38" s="28"/>
      <c r="AHO38" s="28"/>
      <c r="AHP38" s="28"/>
      <c r="AHQ38" s="28"/>
      <c r="AHR38" s="28"/>
      <c r="AHS38" s="28"/>
      <c r="AHT38" s="28"/>
      <c r="AHU38" s="28"/>
      <c r="AHV38" s="28"/>
      <c r="AHW38" s="28"/>
      <c r="AHX38" s="28"/>
      <c r="AHY38" s="28"/>
      <c r="AHZ38" s="28"/>
      <c r="AIA38" s="28"/>
      <c r="AIB38" s="28"/>
      <c r="AIC38" s="28"/>
      <c r="AID38" s="28"/>
      <c r="AIE38" s="28"/>
      <c r="AIF38" s="28"/>
      <c r="AIG38" s="28"/>
      <c r="AIH38" s="28"/>
      <c r="AII38" s="28"/>
      <c r="AIJ38" s="28"/>
      <c r="AIK38" s="28"/>
      <c r="AIL38" s="28"/>
      <c r="AIM38" s="28"/>
      <c r="AIN38" s="28"/>
      <c r="AIO38" s="28"/>
      <c r="AIP38" s="28"/>
      <c r="AIQ38" s="28"/>
      <c r="AIR38" s="28"/>
      <c r="AIS38" s="28"/>
      <c r="AIT38" s="28"/>
      <c r="AIU38" s="28"/>
      <c r="AIV38" s="28"/>
      <c r="AIW38" s="28"/>
      <c r="AIX38" s="28"/>
      <c r="AIY38" s="28"/>
      <c r="AIZ38" s="28"/>
      <c r="AJA38" s="28"/>
      <c r="AJB38" s="28"/>
      <c r="AJC38" s="28"/>
      <c r="AJD38" s="28"/>
      <c r="AJE38" s="28"/>
      <c r="AJF38" s="28"/>
      <c r="AJG38" s="28"/>
      <c r="AJH38" s="28"/>
      <c r="AJI38" s="28"/>
      <c r="AJJ38" s="28"/>
      <c r="AJK38" s="28"/>
      <c r="AJL38" s="28"/>
      <c r="AJM38" s="28"/>
      <c r="AJN38" s="28"/>
      <c r="AJO38" s="28"/>
      <c r="AJP38" s="28"/>
      <c r="AJQ38" s="28"/>
      <c r="AJR38" s="28"/>
      <c r="AJS38" s="28"/>
      <c r="AJT38" s="28"/>
      <c r="AJU38" s="28"/>
      <c r="AJV38" s="28"/>
      <c r="AJW38" s="28"/>
      <c r="AJX38" s="28"/>
      <c r="AJY38" s="28"/>
      <c r="AJZ38" s="28"/>
      <c r="AKA38" s="28"/>
      <c r="AKB38" s="28"/>
      <c r="AKC38" s="28"/>
      <c r="AKD38" s="28"/>
      <c r="AKE38" s="28"/>
      <c r="AKF38" s="28"/>
      <c r="AKG38" s="28"/>
      <c r="AKH38" s="28"/>
      <c r="AKI38" s="28"/>
      <c r="AKJ38" s="28"/>
      <c r="AKK38" s="28"/>
      <c r="AKL38" s="28"/>
      <c r="AKM38" s="28"/>
      <c r="AKN38" s="28"/>
      <c r="AKO38" s="28"/>
      <c r="AKP38" s="28"/>
      <c r="AKQ38" s="28"/>
      <c r="AKR38" s="28"/>
      <c r="AKS38" s="28"/>
      <c r="AKT38" s="28"/>
      <c r="AKU38" s="28"/>
      <c r="AKV38" s="28"/>
      <c r="AKW38" s="28"/>
      <c r="AKX38" s="28"/>
      <c r="AKY38" s="28"/>
      <c r="AKZ38" s="28"/>
      <c r="ALA38" s="28"/>
      <c r="ALB38" s="28"/>
      <c r="ALC38" s="28"/>
    </row>
    <row r="39" spans="1:991" ht="15" customHeight="1">
      <c r="A39" s="16" t="s">
        <v>80</v>
      </c>
      <c r="B39" s="22" t="s">
        <v>81</v>
      </c>
      <c r="C39" s="44" t="s">
        <v>82</v>
      </c>
      <c r="D39" s="44"/>
      <c r="E39" s="22"/>
      <c r="F39" s="19"/>
      <c r="G39" s="20">
        <v>5448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</row>
    <row r="40" spans="1:991" ht="24.95" customHeight="1">
      <c r="A40" s="16" t="s">
        <v>83</v>
      </c>
      <c r="B40" s="22" t="s">
        <v>84</v>
      </c>
      <c r="C40" s="44" t="s">
        <v>82</v>
      </c>
      <c r="D40" s="44"/>
      <c r="E40" s="22"/>
      <c r="F40" s="19"/>
      <c r="G40" s="20">
        <v>695.5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</row>
    <row r="41" spans="1:991" ht="25.9" customHeight="1">
      <c r="A41" s="16" t="s">
        <v>85</v>
      </c>
      <c r="B41" s="22" t="s">
        <v>86</v>
      </c>
      <c r="C41" s="44" t="s">
        <v>82</v>
      </c>
      <c r="D41" s="44"/>
      <c r="E41" s="22"/>
      <c r="F41" s="19"/>
      <c r="G41" s="20">
        <v>0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</row>
    <row r="42" spans="1:991" ht="25.9" customHeight="1">
      <c r="A42" s="16" t="s">
        <v>90</v>
      </c>
      <c r="B42" s="36" t="s">
        <v>91</v>
      </c>
      <c r="C42" s="44" t="s">
        <v>82</v>
      </c>
      <c r="D42" s="44"/>
      <c r="E42" s="36"/>
      <c r="F42" s="19"/>
      <c r="G42" s="20">
        <v>1498.7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</row>
    <row r="43" spans="1:991" ht="42" customHeight="1">
      <c r="A43" s="12" t="s">
        <v>87</v>
      </c>
      <c r="B43" s="13" t="s">
        <v>88</v>
      </c>
      <c r="C43" s="44" t="s">
        <v>82</v>
      </c>
      <c r="D43" s="44"/>
      <c r="E43" s="22"/>
      <c r="F43" s="19"/>
      <c r="G43" s="14">
        <v>0</v>
      </c>
      <c r="H43" s="15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</row>
    <row r="44" spans="1:991" ht="27" customHeight="1">
      <c r="A44" s="30"/>
      <c r="B44" s="5"/>
      <c r="C44" s="5"/>
      <c r="D44" s="5"/>
      <c r="E44" s="40" t="s">
        <v>89</v>
      </c>
      <c r="F44" s="40"/>
      <c r="G44" s="53">
        <f>G10+G14+G25+G29+G30+G31+G36+G37+G38+G43</f>
        <v>86747.400000000009</v>
      </c>
      <c r="H44" s="15" t="s">
        <v>96</v>
      </c>
    </row>
    <row r="45" spans="1:991" ht="24.6" customHeight="1">
      <c r="A45" s="30"/>
      <c r="B45" s="5"/>
      <c r="C45" s="5"/>
      <c r="D45" s="5"/>
      <c r="E45" s="40" t="s">
        <v>93</v>
      </c>
      <c r="F45" s="40"/>
      <c r="G45" s="53">
        <v>100117.2</v>
      </c>
      <c r="H45" s="31" t="s">
        <v>96</v>
      </c>
    </row>
    <row r="46" spans="1:991" ht="24.6" customHeight="1">
      <c r="A46" s="30"/>
      <c r="B46" s="5"/>
      <c r="C46" s="5"/>
      <c r="D46" s="5"/>
      <c r="E46" s="40" t="s">
        <v>94</v>
      </c>
      <c r="F46" s="40"/>
      <c r="G46" s="53">
        <v>97105.4</v>
      </c>
      <c r="H46" s="31" t="s">
        <v>96</v>
      </c>
    </row>
    <row r="47" spans="1:991" ht="24.6" customHeight="1">
      <c r="A47" s="30"/>
      <c r="B47" s="37"/>
      <c r="C47" s="37"/>
      <c r="D47" s="37"/>
      <c r="E47" s="41" t="s">
        <v>95</v>
      </c>
      <c r="F47" s="42"/>
      <c r="G47" s="53">
        <v>9600</v>
      </c>
      <c r="H47" s="31" t="s">
        <v>96</v>
      </c>
    </row>
    <row r="48" spans="1:991" ht="24.6" customHeight="1">
      <c r="A48" s="30"/>
      <c r="B48" s="5"/>
      <c r="C48" s="5"/>
      <c r="D48" s="5"/>
      <c r="E48" s="40" t="s">
        <v>100</v>
      </c>
      <c r="F48" s="40"/>
      <c r="G48" s="53">
        <f>G47+G46-G44</f>
        <v>19957.999999999985</v>
      </c>
      <c r="H48" s="31" t="s">
        <v>96</v>
      </c>
    </row>
    <row r="49" spans="1:8" ht="49.5" customHeight="1">
      <c r="A49" s="32"/>
      <c r="B49" s="32"/>
      <c r="C49" s="32"/>
      <c r="D49" s="32"/>
      <c r="E49" s="39" t="s">
        <v>97</v>
      </c>
      <c r="F49" s="39"/>
      <c r="G49" s="54">
        <v>72255</v>
      </c>
      <c r="H49" s="33" t="s">
        <v>96</v>
      </c>
    </row>
    <row r="50" spans="1:8">
      <c r="H50"/>
    </row>
    <row r="51" spans="1:8">
      <c r="H51"/>
    </row>
  </sheetData>
  <mergeCells count="56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49:F49"/>
    <mergeCell ref="E45:F45"/>
    <mergeCell ref="E46:F46"/>
    <mergeCell ref="E48:F48"/>
    <mergeCell ref="E47:F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887</cp:revision>
  <cp:lastPrinted>2022-03-05T05:58:10Z</cp:lastPrinted>
  <dcterms:created xsi:type="dcterms:W3CDTF">2016-02-12T10:30:15Z</dcterms:created>
  <dcterms:modified xsi:type="dcterms:W3CDTF">2025-03-10T05:03:11Z</dcterms:modified>
</cp:coreProperties>
</file>