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36" i="1"/>
  <c r="G24" i="1" l="1"/>
  <c r="G13" i="1" l="1"/>
  <c r="G44" i="1" l="1"/>
  <c r="G32" i="1"/>
  <c r="G29" i="1" s="1"/>
  <c r="G21" i="1"/>
  <c r="G17" i="1" s="1"/>
  <c r="G10" i="1"/>
  <c r="G50" i="1" s="1"/>
</calcChain>
</file>

<file path=xl/sharedStrings.xml><?xml version="1.0" encoding="utf-8"?>
<sst xmlns="http://schemas.openxmlformats.org/spreadsheetml/2006/main" count="140" uniqueCount="112">
  <si>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</si>
  <si>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</si>
  <si>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</si>
  <si>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</si>
  <si>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</si>
  <si>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</si>
  <si>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</si>
  <si>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</si>
  <si>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</si>
  <si>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</si>
  <si>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</si>
  <si>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</si>
  <si>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</si>
  <si>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</si>
  <si>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</si>
  <si>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</si>
  <si>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</si>
  <si>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</si>
  <si>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</si>
  <si>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</si>
  <si>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</si>
  <si>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</si>
  <si>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</si>
  <si>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</si>
  <si>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</si>
  <si>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</si>
  <si>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</si>
  <si>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</si>
  <si>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</si>
  <si>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</si>
  <si>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</si>
  <si>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</si>
  <si>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</si>
  <si>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</si>
  <si>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</si>
  <si>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</si>
  <si>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</si>
  <si>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</si>
  <si>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</si>
  <si>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</si>
  <si>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</si>
  <si>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</si>
  <si>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</si>
  <si>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</si>
  <si>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</si>
  <si>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</si>
  <si>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</si>
  <si>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</si>
  <si>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</si>
  <si>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</si>
  <si>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</si>
  <si>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</si>
  <si>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</si>
  <si>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</si>
  <si>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</si>
  <si>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</si>
  <si>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</si>
  <si>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</si>
  <si>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</si>
  <si>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</si>
  <si>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</si>
  <si>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</si>
  <si>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</si>
  <si>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</si>
  <si>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</si>
  <si>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</si>
  <si>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</si>
  <si>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</si>
  <si>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</si>
  <si>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</si>
  <si>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</si>
  <si>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</si>
  <si>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</si>
  <si>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</si>
  <si>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</si>
  <si>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</si>
  <si>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</si>
  <si>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</si>
  <si>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</si>
  <si>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</si>
  <si>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</si>
  <si>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</si>
  <si>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</si>
  <si>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</si>
  <si>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</si>
  <si>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</si>
  <si>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</si>
  <si>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</si>
  <si>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</si>
  <si>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</si>
  <si>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</si>
  <si>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</si>
  <si>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</si>
  <si>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</si>
  <si>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Театральная,  д. 4</t>
  </si>
  <si>
    <t>Начислено за 2025 г.:</t>
  </si>
  <si>
    <t>Получено за 2025г.: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</si>
  <si>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</si>
  <si>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Выборочный ремонт штукатурки стен фасада</t>
  </si>
  <si>
    <t>30.09.25г</t>
  </si>
  <si>
    <t>Ремонт полов в тамбуре,установка тамбурной двери</t>
  </si>
  <si>
    <t>16.10.25г</t>
  </si>
  <si>
    <t>кв.8-замена ст.ЦО</t>
  </si>
  <si>
    <t>24.10.25г</t>
  </si>
  <si>
    <t>Косметический ремонт парадной</t>
  </si>
  <si>
    <t>30.11.25г</t>
  </si>
  <si>
    <t>восстановление отопления в парадной</t>
  </si>
  <si>
    <t>07.11.25г</t>
  </si>
  <si>
    <t>3.5</t>
  </si>
  <si>
    <t>Содержание придомовой территори</t>
  </si>
  <si>
    <t>Остаток средств на 01.01.2026г с учетом прошлого года</t>
  </si>
  <si>
    <t>Остаток средств   на 01.01.2025ггод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</si>
</sst>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"/>
      <family val="1"/>
      <charset val="204"/>
    </font>
    <font>
      <sz val="11"/>
      <color rgb="FF000000"/>
      <name val="Times"/>
      <family val="1"/>
      <charset val="204"/>
    </font>
    <font>
      <sz val="11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4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abSelected="1" topLeftCell="A49" workbookViewId="0">
      <selection activeCell="E61" sqref="E6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8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63" t="s">
        <v>94</v>
      </c>
      <c r="B1" s="63"/>
      <c r="C1" s="63"/>
      <c r="D1" s="63"/>
      <c r="E1" s="63"/>
      <c r="F1" s="63"/>
      <c r="G1" s="6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4" t="s">
        <v>0</v>
      </c>
      <c r="B2" s="64"/>
      <c r="C2" s="64"/>
      <c r="D2" s="6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4" t="s">
        <v>1</v>
      </c>
      <c r="B3" s="64"/>
      <c r="C3" s="65" t="s">
        <v>2</v>
      </c>
      <c r="D3" s="6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4" t="s">
        <v>4</v>
      </c>
      <c r="B4" s="64"/>
      <c r="C4" s="66">
        <v>554.87</v>
      </c>
      <c r="D4" s="6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4" t="s">
        <v>6</v>
      </c>
      <c r="B5" s="64"/>
      <c r="C5" s="66">
        <v>512.57000000000005</v>
      </c>
      <c r="D5" s="6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64" t="s">
        <v>8</v>
      </c>
      <c r="B6" s="64"/>
      <c r="C6" s="66">
        <v>42.3</v>
      </c>
      <c r="D6" s="6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6"/>
      <c r="D7" s="5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61" t="s">
        <v>9</v>
      </c>
      <c r="B8" s="61" t="s">
        <v>10</v>
      </c>
      <c r="C8" s="61" t="s">
        <v>11</v>
      </c>
      <c r="D8" s="61"/>
      <c r="E8" s="61" t="s">
        <v>12</v>
      </c>
      <c r="F8" s="6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61"/>
      <c r="B9" s="61"/>
      <c r="C9" s="61"/>
      <c r="D9" s="61"/>
      <c r="E9" s="61"/>
      <c r="F9" s="6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62" t="s">
        <v>17</v>
      </c>
      <c r="C10" s="62"/>
      <c r="D10" s="62"/>
      <c r="E10" s="62"/>
      <c r="F10" s="62"/>
      <c r="G10" s="14">
        <f>G11+G12+G13</f>
        <v>343844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60" t="s">
        <v>20</v>
      </c>
      <c r="D11" s="60"/>
      <c r="E11" s="17"/>
      <c r="F11" s="19"/>
      <c r="G11" s="20">
        <v>6362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60" t="s">
        <v>20</v>
      </c>
      <c r="D12" s="60"/>
      <c r="E12" s="17"/>
      <c r="F12" s="19"/>
      <c r="G12" s="20">
        <v>9177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7" t="s">
        <v>25</v>
      </c>
      <c r="D13" s="57"/>
      <c r="E13" s="22"/>
      <c r="F13" s="19"/>
      <c r="G13" s="14">
        <f>SUM(G14:G16)</f>
        <v>328305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3"/>
      <c r="C14" s="57" t="s">
        <v>25</v>
      </c>
      <c r="D14" s="57"/>
      <c r="E14" s="42" t="s">
        <v>98</v>
      </c>
      <c r="F14" s="19" t="s">
        <v>99</v>
      </c>
      <c r="G14" s="20">
        <v>16701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17"/>
      <c r="C15" s="57" t="s">
        <v>25</v>
      </c>
      <c r="D15" s="57"/>
      <c r="E15" s="22" t="s">
        <v>100</v>
      </c>
      <c r="F15" s="19" t="s">
        <v>101</v>
      </c>
      <c r="G15" s="20">
        <v>71791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7"/>
      <c r="C16" s="57" t="s">
        <v>25</v>
      </c>
      <c r="D16" s="57"/>
      <c r="E16" s="46" t="s">
        <v>104</v>
      </c>
      <c r="F16" s="19" t="s">
        <v>105</v>
      </c>
      <c r="G16" s="20">
        <v>239813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0" t="s">
        <v>26</v>
      </c>
      <c r="B17" s="62" t="s">
        <v>27</v>
      </c>
      <c r="C17" s="62"/>
      <c r="D17" s="62"/>
      <c r="E17" s="62"/>
      <c r="F17" s="62"/>
      <c r="G17" s="14">
        <f>G18+G19+G20+G21</f>
        <v>73428</v>
      </c>
      <c r="H17" s="1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</row>
    <row r="18" spans="1:1005" ht="38.85" customHeight="1">
      <c r="A18" s="16" t="s">
        <v>28</v>
      </c>
      <c r="B18" s="17" t="s">
        <v>29</v>
      </c>
      <c r="C18" s="57" t="s">
        <v>30</v>
      </c>
      <c r="D18" s="57"/>
      <c r="E18" s="22" t="s">
        <v>31</v>
      </c>
      <c r="F18" s="19"/>
      <c r="G18" s="20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0" customHeight="1">
      <c r="A19" s="16" t="s">
        <v>32</v>
      </c>
      <c r="B19" s="17" t="s">
        <v>33</v>
      </c>
      <c r="C19" s="57" t="s">
        <v>34</v>
      </c>
      <c r="D19" s="57"/>
      <c r="E19" s="22"/>
      <c r="F19" s="19"/>
      <c r="G19" s="20">
        <v>2918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40.5" customHeight="1">
      <c r="A20" s="16" t="s">
        <v>35</v>
      </c>
      <c r="B20" s="17" t="s">
        <v>36</v>
      </c>
      <c r="C20" s="57" t="s">
        <v>37</v>
      </c>
      <c r="D20" s="57"/>
      <c r="E20" s="22" t="s">
        <v>31</v>
      </c>
      <c r="F20" s="19"/>
      <c r="G20" s="23">
        <v>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5" ht="42.75" customHeight="1">
      <c r="A21" s="16" t="s">
        <v>38</v>
      </c>
      <c r="B21" s="17" t="s">
        <v>39</v>
      </c>
      <c r="C21" s="57" t="s">
        <v>25</v>
      </c>
      <c r="D21" s="57"/>
      <c r="E21" s="22"/>
      <c r="F21" s="19"/>
      <c r="G21" s="15">
        <f>G22+G23+G24+G27+G28</f>
        <v>70510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5" ht="34.5" customHeight="1">
      <c r="A22" s="16" t="s">
        <v>40</v>
      </c>
      <c r="B22" s="17" t="s">
        <v>41</v>
      </c>
      <c r="C22" s="57" t="s">
        <v>20</v>
      </c>
      <c r="D22" s="57"/>
      <c r="E22" s="22"/>
      <c r="F22" s="19"/>
      <c r="G22" s="20">
        <v>4567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43.5" customHeight="1">
      <c r="A23" s="16" t="s">
        <v>42</v>
      </c>
      <c r="B23" s="17" t="s">
        <v>43</v>
      </c>
      <c r="C23" s="57" t="s">
        <v>44</v>
      </c>
      <c r="D23" s="57"/>
      <c r="E23" s="22"/>
      <c r="F23" s="19"/>
      <c r="G23" s="20">
        <v>444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32.25" customHeight="1">
      <c r="A24" s="16" t="s">
        <v>45</v>
      </c>
      <c r="B24" s="17" t="s">
        <v>46</v>
      </c>
      <c r="C24" s="57" t="s">
        <v>25</v>
      </c>
      <c r="D24" s="57"/>
      <c r="E24" s="22"/>
      <c r="F24" s="19"/>
      <c r="G24" s="14">
        <f>SUM(G25:G26)</f>
        <v>54712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32.25" customHeight="1">
      <c r="A25" s="16"/>
      <c r="B25" s="44"/>
      <c r="C25" s="57" t="s">
        <v>25</v>
      </c>
      <c r="D25" s="57"/>
      <c r="E25" s="45" t="s">
        <v>102</v>
      </c>
      <c r="F25" s="19" t="s">
        <v>103</v>
      </c>
      <c r="G25" s="20">
        <v>23715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2.25" customHeight="1">
      <c r="A26" s="16"/>
      <c r="B26" s="48"/>
      <c r="C26" s="57" t="s">
        <v>25</v>
      </c>
      <c r="D26" s="57"/>
      <c r="E26" s="49" t="s">
        <v>106</v>
      </c>
      <c r="F26" s="19" t="s">
        <v>107</v>
      </c>
      <c r="G26" s="20">
        <v>30997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18.95" customHeight="1">
      <c r="A27" s="24" t="s">
        <v>47</v>
      </c>
      <c r="B27" s="18" t="s">
        <v>48</v>
      </c>
      <c r="C27" s="60" t="s">
        <v>25</v>
      </c>
      <c r="D27" s="60"/>
      <c r="E27" s="22"/>
      <c r="F27" s="19"/>
      <c r="G27" s="20">
        <v>9516</v>
      </c>
      <c r="H27" s="2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</row>
    <row r="28" spans="1:1005" ht="24.95" customHeight="1">
      <c r="A28" s="24" t="s">
        <v>49</v>
      </c>
      <c r="B28" s="18" t="s">
        <v>50</v>
      </c>
      <c r="C28" s="60" t="s">
        <v>37</v>
      </c>
      <c r="D28" s="60"/>
      <c r="E28" s="22"/>
      <c r="F28" s="19"/>
      <c r="G28" s="20">
        <v>1271</v>
      </c>
      <c r="H28" s="2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</row>
    <row r="29" spans="1:1005" ht="30.95" customHeight="1">
      <c r="A29" s="16" t="s">
        <v>51</v>
      </c>
      <c r="B29" s="26" t="s">
        <v>52</v>
      </c>
      <c r="C29" s="57" t="s">
        <v>25</v>
      </c>
      <c r="D29" s="57"/>
      <c r="E29" s="22"/>
      <c r="F29" s="19"/>
      <c r="G29" s="15">
        <f>G30+G31+G32</f>
        <v>7172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.95" customHeight="1">
      <c r="A30" s="16" t="s">
        <v>53</v>
      </c>
      <c r="B30" s="17" t="s">
        <v>54</v>
      </c>
      <c r="C30" s="57" t="s">
        <v>20</v>
      </c>
      <c r="D30" s="57"/>
      <c r="E30" s="22"/>
      <c r="F30" s="19"/>
      <c r="G30" s="20">
        <v>739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5" ht="30" customHeight="1">
      <c r="A31" s="16" t="s">
        <v>55</v>
      </c>
      <c r="B31" s="18" t="s">
        <v>56</v>
      </c>
      <c r="C31" s="60" t="s">
        <v>20</v>
      </c>
      <c r="D31" s="60"/>
      <c r="E31" s="22"/>
      <c r="F31" s="27"/>
      <c r="G31" s="20">
        <v>6433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" customHeight="1">
      <c r="A32" s="16" t="s">
        <v>57</v>
      </c>
      <c r="B32" s="17" t="s">
        <v>58</v>
      </c>
      <c r="C32" s="57" t="s">
        <v>25</v>
      </c>
      <c r="D32" s="57"/>
      <c r="E32" s="22"/>
      <c r="F32" s="19"/>
      <c r="G32" s="14">
        <f>G33</f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5" ht="18.95" customHeight="1">
      <c r="A33" s="24"/>
      <c r="B33" s="18"/>
      <c r="C33" s="56"/>
      <c r="D33" s="56"/>
      <c r="E33" s="22"/>
      <c r="F33" s="19"/>
      <c r="G33" s="20">
        <v>0</v>
      </c>
      <c r="H33" s="2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</row>
    <row r="34" spans="1:1005" ht="42" customHeight="1">
      <c r="A34" s="12" t="s">
        <v>59</v>
      </c>
      <c r="B34" s="13" t="s">
        <v>60</v>
      </c>
      <c r="C34" s="57" t="s">
        <v>44</v>
      </c>
      <c r="D34" s="57"/>
      <c r="E34" s="22" t="s">
        <v>61</v>
      </c>
      <c r="F34" s="19"/>
      <c r="G34" s="14">
        <v>2640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5" ht="30.95" customHeight="1">
      <c r="A35" s="12" t="s">
        <v>62</v>
      </c>
      <c r="B35" s="13" t="s">
        <v>63</v>
      </c>
      <c r="C35" s="57" t="s">
        <v>44</v>
      </c>
      <c r="D35" s="57"/>
      <c r="E35" s="17" t="s">
        <v>31</v>
      </c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5" ht="27.95" customHeight="1">
      <c r="A36" s="12" t="s">
        <v>64</v>
      </c>
      <c r="B36" s="13" t="s">
        <v>65</v>
      </c>
      <c r="C36" s="56"/>
      <c r="D36" s="56"/>
      <c r="E36" s="10"/>
      <c r="F36" s="28"/>
      <c r="G36" s="14">
        <f>G37+G38+G39+G40+G41</f>
        <v>35278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5" ht="30" customHeight="1">
      <c r="A37" s="16" t="s">
        <v>66</v>
      </c>
      <c r="B37" s="22" t="s">
        <v>67</v>
      </c>
      <c r="C37" s="57" t="s">
        <v>37</v>
      </c>
      <c r="D37" s="57"/>
      <c r="E37" s="17"/>
      <c r="F37" s="19"/>
      <c r="G37" s="20">
        <v>13841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5" ht="30" customHeight="1">
      <c r="A38" s="16" t="s">
        <v>68</v>
      </c>
      <c r="B38" s="22" t="s">
        <v>92</v>
      </c>
      <c r="C38" s="57" t="s">
        <v>93</v>
      </c>
      <c r="D38" s="57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5" ht="20.100000000000001" customHeight="1">
      <c r="A39" s="16" t="s">
        <v>69</v>
      </c>
      <c r="B39" s="22" t="s">
        <v>70</v>
      </c>
      <c r="C39" s="55" t="s">
        <v>71</v>
      </c>
      <c r="D39" s="55"/>
      <c r="E39" s="27"/>
      <c r="F39" s="19"/>
      <c r="G39" s="23">
        <v>662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5" ht="70.5" customHeight="1">
      <c r="A40" s="16" t="s">
        <v>72</v>
      </c>
      <c r="B40" s="17" t="s">
        <v>73</v>
      </c>
      <c r="C40" s="57" t="s">
        <v>44</v>
      </c>
      <c r="D40" s="57"/>
      <c r="E40" s="17"/>
      <c r="F40" s="19"/>
      <c r="G40" s="20">
        <v>0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5" ht="35.25" customHeight="1">
      <c r="A41" s="16" t="s">
        <v>108</v>
      </c>
      <c r="B41" s="50" t="s">
        <v>109</v>
      </c>
      <c r="C41" s="58" t="s">
        <v>20</v>
      </c>
      <c r="D41" s="59"/>
      <c r="E41" s="50"/>
      <c r="F41" s="19"/>
      <c r="G41" s="20">
        <v>20775</v>
      </c>
      <c r="H41" s="1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9"/>
    </row>
    <row r="42" spans="1:1005" ht="27.95" customHeight="1">
      <c r="A42" s="10" t="s">
        <v>74</v>
      </c>
      <c r="B42" s="13" t="s">
        <v>75</v>
      </c>
      <c r="C42" s="57" t="s">
        <v>20</v>
      </c>
      <c r="D42" s="57"/>
      <c r="E42" s="10"/>
      <c r="F42" s="28"/>
      <c r="G42" s="14">
        <v>15270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5" ht="27.95" customHeight="1">
      <c r="A43" s="10" t="s">
        <v>76</v>
      </c>
      <c r="B43" s="13" t="s">
        <v>77</v>
      </c>
      <c r="C43" s="57" t="s">
        <v>20</v>
      </c>
      <c r="D43" s="57"/>
      <c r="E43" s="10"/>
      <c r="F43" s="28"/>
      <c r="G43" s="14">
        <v>3362</v>
      </c>
      <c r="H43" s="1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29"/>
    </row>
    <row r="44" spans="1:1005" ht="16.899999999999999" customHeight="1">
      <c r="A44" s="12" t="s">
        <v>78</v>
      </c>
      <c r="B44" s="13" t="s">
        <v>79</v>
      </c>
      <c r="C44" s="56"/>
      <c r="D44" s="56"/>
      <c r="E44" s="30"/>
      <c r="F44" s="10"/>
      <c r="G44" s="14">
        <f>SUM(G45:G48)</f>
        <v>8487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5" ht="15" customHeight="1">
      <c r="A45" s="16" t="s">
        <v>80</v>
      </c>
      <c r="B45" s="22" t="s">
        <v>81</v>
      </c>
      <c r="C45" s="55" t="s">
        <v>82</v>
      </c>
      <c r="D45" s="55"/>
      <c r="E45" s="22"/>
      <c r="F45" s="19"/>
      <c r="G45" s="20">
        <v>5889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5" ht="24.95" customHeight="1">
      <c r="A46" s="16" t="s">
        <v>83</v>
      </c>
      <c r="B46" s="22" t="s">
        <v>84</v>
      </c>
      <c r="C46" s="55" t="s">
        <v>82</v>
      </c>
      <c r="D46" s="55"/>
      <c r="E46" s="22"/>
      <c r="F46" s="19"/>
      <c r="G46" s="20">
        <v>826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5" ht="25.9" customHeight="1">
      <c r="A47" s="16" t="s">
        <v>85</v>
      </c>
      <c r="B47" s="22" t="s">
        <v>86</v>
      </c>
      <c r="C47" s="55" t="s">
        <v>82</v>
      </c>
      <c r="D47" s="55"/>
      <c r="E47" s="22"/>
      <c r="F47" s="19"/>
      <c r="G47" s="20">
        <v>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5" ht="25.9" customHeight="1">
      <c r="A48" s="16" t="s">
        <v>90</v>
      </c>
      <c r="B48" s="38" t="s">
        <v>91</v>
      </c>
      <c r="C48" s="55" t="s">
        <v>82</v>
      </c>
      <c r="D48" s="55"/>
      <c r="E48" s="38"/>
      <c r="F48" s="19"/>
      <c r="G48" s="20">
        <v>1772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1002" ht="42" customHeight="1">
      <c r="A49" s="12" t="s">
        <v>87</v>
      </c>
      <c r="B49" s="13" t="s">
        <v>88</v>
      </c>
      <c r="C49" s="55" t="s">
        <v>82</v>
      </c>
      <c r="D49" s="55"/>
      <c r="E49" s="22"/>
      <c r="F49" s="19"/>
      <c r="G49" s="14">
        <v>0</v>
      </c>
      <c r="H49" s="15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</row>
    <row r="50" spans="1:1002" ht="27" customHeight="1">
      <c r="A50" s="33"/>
      <c r="B50" s="5"/>
      <c r="C50" s="5"/>
      <c r="D50" s="5"/>
      <c r="E50" s="52" t="s">
        <v>89</v>
      </c>
      <c r="F50" s="52"/>
      <c r="G50" s="40">
        <f>G10+G17+G29+G34+G35+G36+G42+G43+G44+G49</f>
        <v>489481</v>
      </c>
      <c r="H50" s="15"/>
    </row>
    <row r="51" spans="1:1002" ht="24.6" customHeight="1">
      <c r="A51" s="33"/>
      <c r="B51" s="5"/>
      <c r="C51" s="5"/>
      <c r="D51" s="5"/>
      <c r="E51" s="52" t="s">
        <v>95</v>
      </c>
      <c r="F51" s="52"/>
      <c r="G51" s="40">
        <v>134952</v>
      </c>
      <c r="H51" s="25"/>
    </row>
    <row r="52" spans="1:1002" ht="24.6" customHeight="1">
      <c r="A52" s="33"/>
      <c r="B52" s="5"/>
      <c r="C52" s="5"/>
      <c r="D52" s="5"/>
      <c r="E52" s="52" t="s">
        <v>96</v>
      </c>
      <c r="F52" s="52"/>
      <c r="G52" s="40">
        <v>223405</v>
      </c>
      <c r="H52" s="25"/>
    </row>
    <row r="53" spans="1:1002" ht="24.6" customHeight="1">
      <c r="A53" s="33"/>
      <c r="B53" s="5"/>
      <c r="C53" s="5"/>
      <c r="D53" s="5"/>
      <c r="E53" s="52" t="s">
        <v>111</v>
      </c>
      <c r="F53" s="52"/>
      <c r="G53" s="40">
        <v>37775</v>
      </c>
      <c r="H53" s="25"/>
    </row>
    <row r="54" spans="1:1002" ht="24.6" customHeight="1">
      <c r="A54" s="33"/>
      <c r="B54" s="39"/>
      <c r="C54" s="39"/>
      <c r="D54" s="39"/>
      <c r="E54" s="53" t="s">
        <v>110</v>
      </c>
      <c r="F54" s="54"/>
      <c r="G54" s="40">
        <f>G52-G50+G53</f>
        <v>-228301</v>
      </c>
      <c r="H54" s="25"/>
    </row>
    <row r="55" spans="1:1002" ht="50.25" customHeight="1">
      <c r="A55" s="34"/>
      <c r="B55" s="34"/>
      <c r="C55" s="34"/>
      <c r="D55" s="34"/>
      <c r="E55" s="51" t="s">
        <v>97</v>
      </c>
      <c r="F55" s="51"/>
      <c r="G55" s="41">
        <v>395131</v>
      </c>
      <c r="H55" s="35"/>
    </row>
    <row r="56" spans="1:1002">
      <c r="H56"/>
    </row>
  </sheetData>
  <mergeCells count="62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1:D21"/>
    <mergeCell ref="E8:E9"/>
    <mergeCell ref="F8:F9"/>
    <mergeCell ref="B10:F10"/>
    <mergeCell ref="C11:D11"/>
    <mergeCell ref="C12:D12"/>
    <mergeCell ref="C13:D13"/>
    <mergeCell ref="C15:D15"/>
    <mergeCell ref="B17:F17"/>
    <mergeCell ref="C18:D18"/>
    <mergeCell ref="C19:D19"/>
    <mergeCell ref="C20:D20"/>
    <mergeCell ref="C14:D14"/>
    <mergeCell ref="C16:D16"/>
    <mergeCell ref="C35:D35"/>
    <mergeCell ref="C22:D22"/>
    <mergeCell ref="C23:D23"/>
    <mergeCell ref="C24:D24"/>
    <mergeCell ref="C27:D27"/>
    <mergeCell ref="C28:D28"/>
    <mergeCell ref="C29:D29"/>
    <mergeCell ref="C30:D30"/>
    <mergeCell ref="C31:D31"/>
    <mergeCell ref="C32:D32"/>
    <mergeCell ref="C33:D33"/>
    <mergeCell ref="C34:D34"/>
    <mergeCell ref="C25:D25"/>
    <mergeCell ref="C26:D26"/>
    <mergeCell ref="C49:D49"/>
    <mergeCell ref="C36:D36"/>
    <mergeCell ref="C37:D37"/>
    <mergeCell ref="C38:D38"/>
    <mergeCell ref="C39:D39"/>
    <mergeCell ref="C40:D40"/>
    <mergeCell ref="C42:D42"/>
    <mergeCell ref="C43:D43"/>
    <mergeCell ref="C44:D44"/>
    <mergeCell ref="C45:D45"/>
    <mergeCell ref="C46:D46"/>
    <mergeCell ref="C47:D47"/>
    <mergeCell ref="C48:D48"/>
    <mergeCell ref="C41:D41"/>
    <mergeCell ref="E55:F55"/>
    <mergeCell ref="E50:F50"/>
    <mergeCell ref="E51:F51"/>
    <mergeCell ref="E52:F52"/>
    <mergeCell ref="E53:F53"/>
    <mergeCell ref="E54:F5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894</cp:revision>
  <cp:lastPrinted>2022-03-05T05:57:45Z</cp:lastPrinted>
  <dcterms:created xsi:type="dcterms:W3CDTF">2016-02-12T10:30:15Z</dcterms:created>
  <dcterms:modified xsi:type="dcterms:W3CDTF">2026-02-08T07:21:41Z</dcterms:modified>
</cp:coreProperties>
</file>