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9" i="1" l="1"/>
  <c r="G38" i="1"/>
  <c r="G43" i="1" s="1"/>
  <c r="G46" i="1" s="1"/>
  <c r="G31" i="1"/>
  <c r="G25" i="1"/>
  <c r="G18" i="1"/>
  <c r="G14" i="1"/>
  <c r="G10" i="1"/>
</calcChain>
</file>

<file path=xl/sharedStrings.xml><?xml version="1.0" encoding="utf-8"?>
<sst xmlns="http://schemas.openxmlformats.org/spreadsheetml/2006/main" count="126" uniqueCount="103">
  <si>
    <t>Отчет о выполненных работах за 2021 г. в многоквартирном доме по адресу: г. Никольское, ул. Зеленая,  д. 7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</si>
  <si>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</si>
  <si>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</si>
  <si>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</si>
  <si>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</si>
  <si>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</si>
  <si>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</si>
  <si>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</si>
  <si>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</si>
  <si>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</si>
  <si>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</si>
  <si>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</si>
  <si>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</si>
  <si>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</si>
  <si>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</si>
  <si>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</si>
  <si>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</si>
  <si>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</si>
  <si>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</si>
  <si>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</si>
  <si>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</si>
  <si>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</si>
  <si>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</si>
  <si>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</si>
  <si>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</si>
  <si>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</si>
  <si>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</si>
  <si>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</si>
  <si>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</si>
  <si>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</si>
  <si>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</si>
  <si>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</si>
  <si>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</si>
  <si>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</si>
  <si>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</si>
  <si>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</si>
  <si>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</si>
  <si>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</si>
  <si>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</si>
  <si>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</si>
  <si>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</si>
  <si>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</si>
  <si>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</si>
  <si>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</si>
  <si>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</si>
  <si>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</si>
  <si>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</si>
  <si>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</si>
  <si>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Чердак-замена участка лежака и стояка ЦО и з/арматуры над кв.4</t>
  </si>
  <si>
    <t>апрель</t>
  </si>
  <si>
    <t>Чердак-замена участка лежака и стояка ЦО и з/арматуры над кв.8</t>
  </si>
  <si>
    <t>декабрь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</si>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</sst>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6"/>
  <sheetViews>
    <sheetView tabSelected="1" workbookViewId="0">
      <selection sqref="A1:G1"/>
    </sheetView>
  </sheetViews>
  <sheetFormatPr defaultRowHeight="14.1" customHeight="1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24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38" t="s">
        <v>0</v>
      </c>
      <c r="B1" s="38"/>
      <c r="C1" s="38"/>
      <c r="D1" s="38"/>
      <c r="E1" s="38"/>
      <c r="F1" s="38"/>
      <c r="G1" s="3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39" t="s">
        <v>1</v>
      </c>
      <c r="B2" s="39"/>
      <c r="C2" s="39"/>
      <c r="D2" s="3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39" t="s">
        <v>2</v>
      </c>
      <c r="B3" s="39"/>
      <c r="C3" s="40" t="s">
        <v>3</v>
      </c>
      <c r="D3" s="40"/>
      <c r="E3" s="4" t="s">
        <v>4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39" t="s">
        <v>5</v>
      </c>
      <c r="B4" s="39"/>
      <c r="C4" s="41">
        <v>565.45000000000005</v>
      </c>
      <c r="D4" s="41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39" t="s">
        <v>7</v>
      </c>
      <c r="B5" s="39"/>
      <c r="C5" s="41">
        <v>519.25</v>
      </c>
      <c r="D5" s="41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39" t="s">
        <v>9</v>
      </c>
      <c r="B6" s="39"/>
      <c r="C6" s="41">
        <v>46.2</v>
      </c>
      <c r="D6" s="4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2"/>
      <c r="D7" s="4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7.100000000000001" customHeight="1">
      <c r="A9" s="43"/>
      <c r="B9" s="43"/>
      <c r="C9" s="43"/>
      <c r="D9" s="43"/>
      <c r="E9" s="43"/>
      <c r="F9" s="43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4" t="s">
        <v>18</v>
      </c>
      <c r="C10" s="44"/>
      <c r="D10" s="44"/>
      <c r="E10" s="44"/>
      <c r="F10" s="44"/>
      <c r="G10" s="14">
        <f>G11+G12+G13</f>
        <v>21375.3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19</v>
      </c>
      <c r="B11" s="17" t="s">
        <v>20</v>
      </c>
      <c r="C11" s="45" t="s">
        <v>21</v>
      </c>
      <c r="D11" s="45"/>
      <c r="E11" s="17"/>
      <c r="F11" s="19"/>
      <c r="G11" s="20">
        <v>7563.2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5" t="s">
        <v>21</v>
      </c>
      <c r="D12" s="45"/>
      <c r="E12" s="17"/>
      <c r="F12" s="19"/>
      <c r="G12" s="20">
        <v>13812.1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6" t="s">
        <v>21</v>
      </c>
      <c r="D13" s="46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4" t="s">
        <v>27</v>
      </c>
      <c r="C14" s="44"/>
      <c r="D14" s="44"/>
      <c r="E14" s="44"/>
      <c r="F14" s="44"/>
      <c r="G14" s="14">
        <f>G15+G16+G17</f>
        <v>5282.1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5282.1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.7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8.75" customHeight="1">
      <c r="A18" s="16" t="s">
        <v>38</v>
      </c>
      <c r="B18" s="17" t="s">
        <v>39</v>
      </c>
      <c r="C18" s="46" t="s">
        <v>40</v>
      </c>
      <c r="D18" s="46"/>
      <c r="E18" s="22"/>
      <c r="F18" s="19"/>
      <c r="G18" s="14">
        <f>G19+G20+G21+G23+G24+G22</f>
        <v>74220.570000000007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41</v>
      </c>
      <c r="B19" s="17" t="s">
        <v>42</v>
      </c>
      <c r="C19" s="46" t="s">
        <v>21</v>
      </c>
      <c r="D19" s="46"/>
      <c r="E19" s="22"/>
      <c r="F19" s="19"/>
      <c r="G19" s="20">
        <v>9118.7999999999993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1.25" customHeight="1">
      <c r="A20" s="16" t="s">
        <v>43</v>
      </c>
      <c r="B20" s="17" t="s">
        <v>44</v>
      </c>
      <c r="C20" s="46" t="s">
        <v>45</v>
      </c>
      <c r="D20" s="46"/>
      <c r="E20" s="22"/>
      <c r="F20" s="19"/>
      <c r="G20" s="20">
        <v>16297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46</v>
      </c>
      <c r="B21" s="17" t="s">
        <v>47</v>
      </c>
      <c r="C21" s="46" t="s">
        <v>40</v>
      </c>
      <c r="D21" s="46"/>
      <c r="E21" s="22" t="s">
        <v>48</v>
      </c>
      <c r="F21" s="19" t="s">
        <v>49</v>
      </c>
      <c r="G21" s="20">
        <v>14373.69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6" t="s">
        <v>40</v>
      </c>
      <c r="D22" s="46"/>
      <c r="E22" s="22" t="s">
        <v>50</v>
      </c>
      <c r="F22" s="19" t="s">
        <v>51</v>
      </c>
      <c r="G22" s="20">
        <v>11380.28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52</v>
      </c>
      <c r="B23" s="17" t="s">
        <v>53</v>
      </c>
      <c r="C23" s="46" t="s">
        <v>45</v>
      </c>
      <c r="D23" s="46"/>
      <c r="E23" s="22"/>
      <c r="F23" s="19"/>
      <c r="G23" s="20">
        <v>15798.7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54</v>
      </c>
      <c r="B24" s="17" t="s">
        <v>55</v>
      </c>
      <c r="C24" s="46" t="s">
        <v>40</v>
      </c>
      <c r="D24" s="46"/>
      <c r="E24" s="22"/>
      <c r="F24" s="19"/>
      <c r="G24" s="20">
        <v>7252.1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45.75" customHeight="1">
      <c r="A25" s="16" t="s">
        <v>56</v>
      </c>
      <c r="B25" s="23" t="s">
        <v>57</v>
      </c>
      <c r="C25" s="46" t="s">
        <v>40</v>
      </c>
      <c r="D25" s="46"/>
      <c r="E25" s="22"/>
      <c r="F25" s="19"/>
      <c r="G25" s="14">
        <f>G26+G27+G28</f>
        <v>12220.199999999999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58</v>
      </c>
      <c r="B26" s="17" t="s">
        <v>59</v>
      </c>
      <c r="C26" s="46" t="s">
        <v>21</v>
      </c>
      <c r="D26" s="46"/>
      <c r="E26" s="22"/>
      <c r="F26" s="19"/>
      <c r="G26" s="20">
        <v>1345.8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60</v>
      </c>
      <c r="B27" s="18" t="s">
        <v>61</v>
      </c>
      <c r="C27" s="45" t="s">
        <v>21</v>
      </c>
      <c r="D27" s="45"/>
      <c r="E27" s="22"/>
      <c r="F27" s="24"/>
      <c r="G27" s="20">
        <v>10874.4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62</v>
      </c>
      <c r="B28" s="17" t="s">
        <v>63</v>
      </c>
      <c r="C28" s="46" t="s">
        <v>21</v>
      </c>
      <c r="D28" s="46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6" t="s">
        <v>64</v>
      </c>
      <c r="B29" s="17" t="s">
        <v>65</v>
      </c>
      <c r="C29" s="46" t="s">
        <v>45</v>
      </c>
      <c r="D29" s="46"/>
      <c r="E29" s="22" t="s">
        <v>66</v>
      </c>
      <c r="F29" s="19"/>
      <c r="G29" s="14">
        <v>2922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6" t="s">
        <v>67</v>
      </c>
      <c r="B30" s="17" t="s">
        <v>68</v>
      </c>
      <c r="C30" s="46" t="s">
        <v>45</v>
      </c>
      <c r="D30" s="46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69</v>
      </c>
      <c r="B31" s="13" t="s">
        <v>70</v>
      </c>
      <c r="C31" s="42"/>
      <c r="D31" s="42"/>
      <c r="E31" s="10"/>
      <c r="F31" s="25"/>
      <c r="G31" s="14">
        <f>G32+G33+G34+G35</f>
        <v>22897.8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6"/>
    </row>
    <row r="32" spans="1:1003" ht="30" customHeight="1">
      <c r="A32" s="16" t="s">
        <v>71</v>
      </c>
      <c r="B32" s="22" t="s">
        <v>72</v>
      </c>
      <c r="C32" s="46" t="s">
        <v>37</v>
      </c>
      <c r="D32" s="46"/>
      <c r="E32" s="17"/>
      <c r="F32" s="19"/>
      <c r="G32" s="20">
        <v>13103.7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30" customHeight="1">
      <c r="A33" s="16" t="s">
        <v>73</v>
      </c>
      <c r="B33" s="22" t="s">
        <v>74</v>
      </c>
      <c r="C33" s="46" t="s">
        <v>37</v>
      </c>
      <c r="D33" s="46"/>
      <c r="E33" s="17"/>
      <c r="F33" s="19"/>
      <c r="G33" s="20">
        <v>9766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20.100000000000001" customHeight="1">
      <c r="A34" s="16" t="s">
        <v>75</v>
      </c>
      <c r="B34" s="22" t="s">
        <v>76</v>
      </c>
      <c r="C34" s="47" t="s">
        <v>77</v>
      </c>
      <c r="D34" s="47"/>
      <c r="E34" s="24"/>
      <c r="F34" s="19"/>
      <c r="G34" s="27">
        <v>28.1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68.25" customHeight="1">
      <c r="A35" s="16" t="s">
        <v>78</v>
      </c>
      <c r="B35" s="17" t="s">
        <v>79</v>
      </c>
      <c r="C35" s="46" t="s">
        <v>45</v>
      </c>
      <c r="D35" s="46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6"/>
    </row>
    <row r="36" spans="1:1003" ht="27.95" customHeight="1">
      <c r="A36" s="10" t="s">
        <v>80</v>
      </c>
      <c r="B36" s="13" t="s">
        <v>81</v>
      </c>
      <c r="C36" s="46" t="s">
        <v>21</v>
      </c>
      <c r="D36" s="46"/>
      <c r="E36" s="10"/>
      <c r="F36" s="25"/>
      <c r="G36" s="14">
        <v>24694.9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27.95" customHeight="1">
      <c r="A37" s="10" t="s">
        <v>82</v>
      </c>
      <c r="B37" s="13" t="s">
        <v>83</v>
      </c>
      <c r="C37" s="46" t="s">
        <v>21</v>
      </c>
      <c r="D37" s="46"/>
      <c r="E37" s="10"/>
      <c r="F37" s="25"/>
      <c r="G37" s="14">
        <v>3562.3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6"/>
    </row>
    <row r="38" spans="1:1003" ht="16.899999999999999" customHeight="1">
      <c r="A38" s="12" t="s">
        <v>84</v>
      </c>
      <c r="B38" s="13" t="s">
        <v>85</v>
      </c>
      <c r="C38" s="42"/>
      <c r="D38" s="42"/>
      <c r="E38" s="28"/>
      <c r="F38" s="10"/>
      <c r="G38" s="14">
        <f>G39+G40+G41</f>
        <v>4218.5</v>
      </c>
      <c r="H38" s="1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</row>
    <row r="39" spans="1:1003" ht="15" customHeight="1">
      <c r="A39" s="16" t="s">
        <v>86</v>
      </c>
      <c r="B39" s="22" t="s">
        <v>87</v>
      </c>
      <c r="C39" s="47" t="s">
        <v>88</v>
      </c>
      <c r="D39" s="47"/>
      <c r="E39" s="22"/>
      <c r="F39" s="19"/>
      <c r="G39" s="20">
        <v>3628.4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4.95" customHeight="1">
      <c r="A40" s="16" t="s">
        <v>89</v>
      </c>
      <c r="B40" s="22" t="s">
        <v>90</v>
      </c>
      <c r="C40" s="47" t="s">
        <v>88</v>
      </c>
      <c r="D40" s="47"/>
      <c r="E40" s="22"/>
      <c r="F40" s="19"/>
      <c r="G40" s="20">
        <v>590.1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91</v>
      </c>
      <c r="B41" s="22" t="s">
        <v>92</v>
      </c>
      <c r="C41" s="47" t="s">
        <v>88</v>
      </c>
      <c r="D41" s="47"/>
      <c r="E41" s="22"/>
      <c r="F41" s="19"/>
      <c r="G41" s="20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93</v>
      </c>
      <c r="B42" s="13" t="s">
        <v>94</v>
      </c>
      <c r="C42" s="47" t="s">
        <v>88</v>
      </c>
      <c r="D42" s="47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48" t="s">
        <v>95</v>
      </c>
      <c r="F43" s="48"/>
      <c r="G43" s="32">
        <f>G42+G38+G37+G36+G31+G30+G29+G25+G18+G14+G10</f>
        <v>171393.67</v>
      </c>
      <c r="H43" s="15"/>
    </row>
    <row r="44" spans="1:1003" ht="24.6" customHeight="1">
      <c r="A44" s="31"/>
      <c r="B44" s="5"/>
      <c r="C44" s="5"/>
      <c r="D44" s="5"/>
      <c r="E44" s="48" t="s">
        <v>96</v>
      </c>
      <c r="F44" s="48"/>
      <c r="G44" s="32">
        <v>103384.1</v>
      </c>
      <c r="H44" s="15"/>
    </row>
    <row r="45" spans="1:1003" ht="24.6" customHeight="1">
      <c r="A45" s="31"/>
      <c r="B45" s="5"/>
      <c r="C45" s="5"/>
      <c r="D45" s="5"/>
      <c r="E45" s="48" t="s">
        <v>97</v>
      </c>
      <c r="F45" s="48"/>
      <c r="G45" s="32">
        <v>106102.3</v>
      </c>
      <c r="H45" s="15"/>
    </row>
    <row r="46" spans="1:1003" ht="24.6" customHeight="1">
      <c r="A46" s="31"/>
      <c r="B46" s="5"/>
      <c r="C46" s="5"/>
      <c r="D46" s="5"/>
      <c r="E46" s="48" t="s">
        <v>98</v>
      </c>
      <c r="F46" s="48"/>
      <c r="G46" s="32">
        <f>G45-G43</f>
        <v>-65291.37000000001</v>
      </c>
      <c r="H46" s="15"/>
    </row>
    <row r="47" spans="1:1003" s="3" customFormat="1" ht="75.75" customHeight="1">
      <c r="A47" s="5"/>
      <c r="B47" s="5"/>
      <c r="C47" s="5"/>
      <c r="D47" s="33"/>
      <c r="E47" s="49" t="s">
        <v>99</v>
      </c>
      <c r="F47" s="49"/>
      <c r="G47" s="34">
        <v>-63293.7</v>
      </c>
      <c r="H47" s="15"/>
    </row>
    <row r="48" spans="1:1003" s="3" customFormat="1" ht="39" customHeight="1">
      <c r="A48" s="5"/>
      <c r="B48" s="5"/>
      <c r="C48" s="5"/>
      <c r="D48" s="33"/>
      <c r="E48" s="50" t="s">
        <v>100</v>
      </c>
      <c r="F48" s="50"/>
      <c r="G48" s="34">
        <v>9600</v>
      </c>
      <c r="H48" s="15"/>
    </row>
    <row r="49" spans="1:8" s="3" customFormat="1" ht="33.75" customHeight="1">
      <c r="A49" s="5"/>
      <c r="B49" s="5"/>
      <c r="C49" s="5"/>
      <c r="D49" s="33"/>
      <c r="E49" s="50" t="s">
        <v>101</v>
      </c>
      <c r="F49" s="50"/>
      <c r="G49" s="34">
        <f>G47+G48</f>
        <v>-53693.7</v>
      </c>
      <c r="H49" s="15"/>
    </row>
    <row r="50" spans="1:8" s="3" customFormat="1" ht="82.5" customHeight="1">
      <c r="A50" s="5"/>
      <c r="B50" s="5"/>
      <c r="C50" s="5"/>
      <c r="D50" s="33"/>
      <c r="E50" s="49" t="s">
        <v>102</v>
      </c>
      <c r="F50" s="49"/>
      <c r="G50" s="34">
        <v>70247.03</v>
      </c>
      <c r="H50" s="33"/>
    </row>
    <row r="51" spans="1:8" s="3" customFormat="1" ht="22.7" customHeight="1">
      <c r="G51" s="35"/>
    </row>
    <row r="52" spans="1:8" s="3" customFormat="1" ht="14.1" customHeight="1">
      <c r="G52" s="35"/>
    </row>
    <row r="53" spans="1:8" s="3" customFormat="1" ht="14.1" customHeight="1">
      <c r="G53" s="35"/>
    </row>
    <row r="54" spans="1:8" s="3" customFormat="1" ht="14.1" customHeight="1">
      <c r="G54" s="35"/>
    </row>
    <row r="55" spans="1:8" s="3" customFormat="1" ht="14.1" customHeight="1">
      <c r="G55" s="35"/>
    </row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7">
    <mergeCell ref="E50:F50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880</cp:revision>
  <cp:lastPrinted>2022-03-05T05:21:45Z</cp:lastPrinted>
  <dcterms:created xsi:type="dcterms:W3CDTF">2016-02-12T10:30:15Z</dcterms:created>
  <dcterms:modified xsi:type="dcterms:W3CDTF">2022-03-16T11:26:18Z</dcterms:modified>
</cp:coreProperties>
</file>