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1" i="1"/>
  <c r="G22"/>
  <c r="G19" s="1"/>
  <c r="G15" s="1"/>
  <c r="G47" s="1"/>
  <c r="G10"/>
  <c r="G34"/>
  <c r="G28"/>
  <c r="G50" l="1"/>
  <c r="G52" s="1"/>
</calcChain>
</file>

<file path=xl/sharedStrings.xml><?xml version="1.0" encoding="utf-8"?>
<sst xmlns="http://schemas.openxmlformats.org/spreadsheetml/2006/main" count="137" uniqueCount="109">
  <si>
    <t>Обслуживающая организация: ООО «Наш город»</t>
  </si>
  <si>
    <t>Год ввода в эксплуатацию:</t>
  </si>
  <si>
    <t>1957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</si>
  <si>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</si>
  <si>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</si>
  <si>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</si>
  <si>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</si>
  <si>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</si>
  <si>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</si>
  <si>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</si>
  <si>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</si>
  <si>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</si>
  <si>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</si>
  <si>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</si>
  <si>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</si>
  <si>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</si>
  <si>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</si>
  <si>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</si>
  <si>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</si>
  <si>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</si>
  <si>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</si>
  <si>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</si>
  <si>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</si>
  <si>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</si>
  <si>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</si>
  <si>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</si>
  <si>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</si>
  <si>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</si>
  <si>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</si>
  <si>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</si>
  <si>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</si>
  <si>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</si>
  <si>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</si>
  <si>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</si>
  <si>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</si>
  <si>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</si>
  <si>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</si>
  <si>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</si>
  <si>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</si>
  <si>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</si>
  <si>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</si>
  <si>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</si>
  <si>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</si>
  <si>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</si>
  <si>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</si>
  <si>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</si>
  <si>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</si>
  <si>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</si>
  <si>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</si>
  <si>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</si>
  <si>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</si>
  <si>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</si>
  <si>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</si>
  <si>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</si>
  <si>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</si>
  <si>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</si>
  <si>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</si>
  <si>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</si>
  <si>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</si>
  <si>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</si>
  <si>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</si>
  <si>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</si>
  <si>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</si>
  <si>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</si>
  <si>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</si>
  <si>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</si>
  <si>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</si>
  <si>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</si>
  <si>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</si>
  <si>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</si>
  <si>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</si>
  <si>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</si>
  <si>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</si>
  <si>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</si>
  <si>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</si>
  <si>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</si>
  <si>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</si>
  <si>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</si>
  <si>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</si>
  <si>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</si>
  <si>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</si>
  <si>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</si>
  <si>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</si>
  <si>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</si>
  <si>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</si>
  <si>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</si>
  <si>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</si>
  <si>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</si>
  <si>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</si>
  <si>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</si>
  <si>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</si>
  <si>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152</t>
  </si>
  <si>
    <t>Начислено за 2022 г.:</t>
  </si>
  <si>
    <t>Получено за 2022 г.:</t>
  </si>
  <si>
    <t>Остаток:   на 01.01.2023год</t>
  </si>
  <si>
    <t>Устранение протечки с кровли над кв.13 с помощью "автовышки"</t>
  </si>
  <si>
    <t>05.05.2022г</t>
  </si>
  <si>
    <t>Выборочный ремонт штукатурки фасада стен с лесов</t>
  </si>
  <si>
    <t>29.07.2022г</t>
  </si>
  <si>
    <t>кв.4-замена участка стояка КН и фасонных частей</t>
  </si>
  <si>
    <t>13.05.2022г</t>
  </si>
  <si>
    <t>кв.13,чердак-наращивание вывода КН в чердаке</t>
  </si>
  <si>
    <t>19.12.2022г</t>
  </si>
  <si>
    <t>Чердак-замена участка стояка ЦО и з/арматуры</t>
  </si>
  <si>
    <t>6.4</t>
  </si>
  <si>
    <t>Общедомовые нужды по  водоотведению</t>
  </si>
  <si>
    <t>Задолжность собственников жилых помещений перед УК по статье " Солержание, текущий ремонт и управление МКД" по состоянию на 01.01.2023год составляет</t>
  </si>
  <si>
    <t xml:space="preserve"> 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</si>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</sst>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topLeftCell="A40" workbookViewId="0">
      <selection activeCell="G52" sqref="G52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4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5" t="s">
        <v>91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14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6" t="s">
        <v>4</v>
      </c>
      <c r="B4" s="46"/>
      <c r="C4" s="48">
        <v>944.96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6" t="s">
        <v>6</v>
      </c>
      <c r="B5" s="46"/>
      <c r="C5" s="48">
        <v>850.34</v>
      </c>
      <c r="D5" s="48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46" t="s">
        <v>8</v>
      </c>
      <c r="B6" s="46"/>
      <c r="C6" s="48">
        <v>94.62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1" t="s">
        <v>9</v>
      </c>
      <c r="B8" s="51" t="s">
        <v>10</v>
      </c>
      <c r="C8" s="51" t="s">
        <v>11</v>
      </c>
      <c r="D8" s="51"/>
      <c r="E8" s="51" t="s">
        <v>12</v>
      </c>
      <c r="F8" s="51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51"/>
      <c r="B9" s="51"/>
      <c r="C9" s="51"/>
      <c r="D9" s="51"/>
      <c r="E9" s="51"/>
      <c r="F9" s="51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G11+G12+G13+G14</f>
        <v>59847.28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12009.1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25132.6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40" t="s">
        <v>95</v>
      </c>
      <c r="F13" s="19" t="s">
        <v>96</v>
      </c>
      <c r="G13" s="20">
        <v>6039.58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18.95" customHeight="1">
      <c r="A14" s="23"/>
      <c r="B14" s="18"/>
      <c r="C14" s="49" t="s">
        <v>25</v>
      </c>
      <c r="D14" s="49"/>
      <c r="E14" s="40" t="s">
        <v>97</v>
      </c>
      <c r="F14" s="19" t="s">
        <v>98</v>
      </c>
      <c r="G14" s="20">
        <v>16666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2" t="s">
        <v>27</v>
      </c>
      <c r="C15" s="52"/>
      <c r="D15" s="52"/>
      <c r="E15" s="52"/>
      <c r="F15" s="52"/>
      <c r="G15" s="14">
        <f>G16+G17+G18+G19</f>
        <v>79604.7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9" t="s">
        <v>30</v>
      </c>
      <c r="D16" s="49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3" customHeight="1">
      <c r="A17" s="16" t="s">
        <v>32</v>
      </c>
      <c r="B17" s="17" t="s">
        <v>33</v>
      </c>
      <c r="C17" s="49" t="s">
        <v>34</v>
      </c>
      <c r="D17" s="49"/>
      <c r="E17" s="22"/>
      <c r="F17" s="19"/>
      <c r="G17" s="20">
        <v>2123.6999999999998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.75" customHeight="1">
      <c r="A18" s="16" t="s">
        <v>35</v>
      </c>
      <c r="B18" s="17" t="s">
        <v>36</v>
      </c>
      <c r="C18" s="49" t="s">
        <v>37</v>
      </c>
      <c r="D18" s="49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0.5" customHeight="1">
      <c r="A19" s="16" t="s">
        <v>38</v>
      </c>
      <c r="B19" s="17" t="s">
        <v>39</v>
      </c>
      <c r="C19" s="49" t="s">
        <v>25</v>
      </c>
      <c r="D19" s="49"/>
      <c r="E19" s="22"/>
      <c r="F19" s="19"/>
      <c r="G19" s="15">
        <f>G20+G21+G22+G26+G27</f>
        <v>77481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2.25" customHeight="1">
      <c r="A20" s="16" t="s">
        <v>40</v>
      </c>
      <c r="B20" s="17" t="s">
        <v>41</v>
      </c>
      <c r="C20" s="49" t="s">
        <v>20</v>
      </c>
      <c r="D20" s="49"/>
      <c r="E20" s="22"/>
      <c r="F20" s="19"/>
      <c r="G20" s="20">
        <v>9744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49" t="s">
        <v>25</v>
      </c>
      <c r="D21" s="49"/>
      <c r="E21" s="22"/>
      <c r="F21" s="19"/>
      <c r="G21" s="20">
        <v>18402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49" t="s">
        <v>25</v>
      </c>
      <c r="D22" s="49"/>
      <c r="E22" s="22"/>
      <c r="F22" s="19"/>
      <c r="G22" s="14">
        <f>SUM(G23:G25)</f>
        <v>11895.2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49" t="s">
        <v>25</v>
      </c>
      <c r="D23" s="49"/>
      <c r="E23" s="41" t="s">
        <v>99</v>
      </c>
      <c r="F23" s="19" t="s">
        <v>100</v>
      </c>
      <c r="G23" s="20">
        <v>4738.3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/>
      <c r="B24" s="17"/>
      <c r="C24" s="49" t="s">
        <v>25</v>
      </c>
      <c r="D24" s="49"/>
      <c r="E24" s="42" t="s">
        <v>101</v>
      </c>
      <c r="F24" s="19" t="s">
        <v>102</v>
      </c>
      <c r="G24" s="20">
        <v>920.6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.95" customHeight="1">
      <c r="A25" s="16"/>
      <c r="B25" s="17"/>
      <c r="C25" s="49" t="s">
        <v>25</v>
      </c>
      <c r="D25" s="49"/>
      <c r="E25" s="42" t="s">
        <v>103</v>
      </c>
      <c r="F25" s="19" t="s">
        <v>102</v>
      </c>
      <c r="G25" s="20">
        <v>6236.3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27" customHeight="1">
      <c r="A26" s="23" t="s">
        <v>46</v>
      </c>
      <c r="B26" s="18" t="s">
        <v>47</v>
      </c>
      <c r="C26" s="54" t="s">
        <v>48</v>
      </c>
      <c r="D26" s="54"/>
      <c r="E26" s="22"/>
      <c r="F26" s="19"/>
      <c r="G26" s="20">
        <v>26978.799999999999</v>
      </c>
      <c r="H26" s="2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5.9" customHeight="1">
      <c r="A27" s="23" t="s">
        <v>49</v>
      </c>
      <c r="B27" s="18" t="s">
        <v>50</v>
      </c>
      <c r="C27" s="54" t="s">
        <v>25</v>
      </c>
      <c r="D27" s="54"/>
      <c r="E27" s="17"/>
      <c r="F27" s="19"/>
      <c r="G27" s="20">
        <v>10461</v>
      </c>
      <c r="H27" s="26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</row>
    <row r="28" spans="1:1005" ht="30.95" customHeight="1">
      <c r="A28" s="16" t="s">
        <v>51</v>
      </c>
      <c r="B28" s="27" t="s">
        <v>52</v>
      </c>
      <c r="C28" s="49" t="s">
        <v>25</v>
      </c>
      <c r="D28" s="49"/>
      <c r="E28" s="22"/>
      <c r="F28" s="19"/>
      <c r="G28" s="15">
        <f>G29+G30+G31</f>
        <v>6521.7999999999993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.95" customHeight="1">
      <c r="A29" s="16" t="s">
        <v>53</v>
      </c>
      <c r="B29" s="17" t="s">
        <v>54</v>
      </c>
      <c r="C29" s="49" t="s">
        <v>20</v>
      </c>
      <c r="D29" s="49"/>
      <c r="E29" s="22"/>
      <c r="F29" s="19"/>
      <c r="G29" s="20">
        <v>1596.1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5" ht="30" customHeight="1">
      <c r="A30" s="16" t="s">
        <v>55</v>
      </c>
      <c r="B30" s="18" t="s">
        <v>56</v>
      </c>
      <c r="C30" s="53" t="s">
        <v>20</v>
      </c>
      <c r="D30" s="53"/>
      <c r="E30" s="22"/>
      <c r="F30" s="24"/>
      <c r="G30" s="20">
        <v>4925.7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27" customHeight="1">
      <c r="A31" s="16" t="s">
        <v>57</v>
      </c>
      <c r="B31" s="17" t="s">
        <v>58</v>
      </c>
      <c r="C31" s="49" t="s">
        <v>25</v>
      </c>
      <c r="D31" s="49"/>
      <c r="E31" s="22"/>
      <c r="F31" s="19"/>
      <c r="G31" s="20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42" customHeight="1">
      <c r="A32" s="12" t="s">
        <v>59</v>
      </c>
      <c r="B32" s="13" t="s">
        <v>60</v>
      </c>
      <c r="C32" s="49" t="s">
        <v>48</v>
      </c>
      <c r="D32" s="49"/>
      <c r="E32" s="22" t="s">
        <v>61</v>
      </c>
      <c r="F32" s="19"/>
      <c r="G32" s="14">
        <v>3682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62</v>
      </c>
      <c r="B33" s="13" t="s">
        <v>63</v>
      </c>
      <c r="C33" s="49" t="s">
        <v>48</v>
      </c>
      <c r="D33" s="49"/>
      <c r="E33" s="17" t="s">
        <v>31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64</v>
      </c>
      <c r="B34" s="13" t="s">
        <v>65</v>
      </c>
      <c r="C34" s="50"/>
      <c r="D34" s="50"/>
      <c r="E34" s="10"/>
      <c r="F34" s="28"/>
      <c r="G34" s="14">
        <f>G35+G36+G37+G38</f>
        <v>56722.319999999992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9"/>
    </row>
    <row r="35" spans="1:1003" ht="30" customHeight="1">
      <c r="A35" s="16" t="s">
        <v>66</v>
      </c>
      <c r="B35" s="22" t="s">
        <v>67</v>
      </c>
      <c r="C35" s="49" t="s">
        <v>37</v>
      </c>
      <c r="D35" s="49"/>
      <c r="E35" s="17"/>
      <c r="F35" s="19"/>
      <c r="G35" s="20">
        <v>21950.5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30" customHeight="1">
      <c r="A36" s="16" t="s">
        <v>68</v>
      </c>
      <c r="B36" s="22" t="s">
        <v>69</v>
      </c>
      <c r="C36" s="49" t="s">
        <v>37</v>
      </c>
      <c r="D36" s="49"/>
      <c r="E36" s="17"/>
      <c r="F36" s="19"/>
      <c r="G36" s="20">
        <v>13752.98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0.100000000000001" customHeight="1">
      <c r="A37" s="16" t="s">
        <v>70</v>
      </c>
      <c r="B37" s="22" t="s">
        <v>71</v>
      </c>
      <c r="C37" s="56" t="s">
        <v>72</v>
      </c>
      <c r="D37" s="56"/>
      <c r="E37" s="24"/>
      <c r="F37" s="19"/>
      <c r="G37" s="25">
        <v>397.34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71.25" customHeight="1">
      <c r="A38" s="16" t="s">
        <v>73</v>
      </c>
      <c r="B38" s="17" t="s">
        <v>74</v>
      </c>
      <c r="C38" s="49" t="s">
        <v>48</v>
      </c>
      <c r="D38" s="49"/>
      <c r="E38" s="17"/>
      <c r="F38" s="19"/>
      <c r="G38" s="20">
        <v>20621.5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7.95" customHeight="1">
      <c r="A39" s="10" t="s">
        <v>75</v>
      </c>
      <c r="B39" s="13" t="s">
        <v>76</v>
      </c>
      <c r="C39" s="49" t="s">
        <v>20</v>
      </c>
      <c r="D39" s="49"/>
      <c r="E39" s="10"/>
      <c r="F39" s="28"/>
      <c r="G39" s="14">
        <v>37620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27.95" customHeight="1">
      <c r="A40" s="10" t="s">
        <v>77</v>
      </c>
      <c r="B40" s="13" t="s">
        <v>78</v>
      </c>
      <c r="C40" s="49" t="s">
        <v>20</v>
      </c>
      <c r="D40" s="49"/>
      <c r="E40" s="10"/>
      <c r="F40" s="28"/>
      <c r="G40" s="14">
        <v>6016.5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16.899999999999999" customHeight="1">
      <c r="A41" s="12" t="s">
        <v>79</v>
      </c>
      <c r="B41" s="13" t="s">
        <v>80</v>
      </c>
      <c r="C41" s="50"/>
      <c r="D41" s="50"/>
      <c r="E41" s="30"/>
      <c r="F41" s="10"/>
      <c r="G41" s="14">
        <f>SUM(G42:G45)</f>
        <v>9682.0999999999985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15" customHeight="1">
      <c r="A42" s="16" t="s">
        <v>81</v>
      </c>
      <c r="B42" s="22" t="s">
        <v>82</v>
      </c>
      <c r="C42" s="56" t="s">
        <v>83</v>
      </c>
      <c r="D42" s="56"/>
      <c r="E42" s="22"/>
      <c r="F42" s="19"/>
      <c r="G42" s="20">
        <v>8340.4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4.95" customHeight="1">
      <c r="A43" s="16" t="s">
        <v>84</v>
      </c>
      <c r="B43" s="22" t="s">
        <v>85</v>
      </c>
      <c r="C43" s="56" t="s">
        <v>83</v>
      </c>
      <c r="D43" s="56"/>
      <c r="E43" s="22"/>
      <c r="F43" s="19"/>
      <c r="G43" s="20">
        <v>1025.3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86</v>
      </c>
      <c r="B44" s="22" t="s">
        <v>87</v>
      </c>
      <c r="C44" s="56" t="s">
        <v>83</v>
      </c>
      <c r="D44" s="56"/>
      <c r="E44" s="22"/>
      <c r="F44" s="19"/>
      <c r="G44" s="20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104</v>
      </c>
      <c r="B45" s="43" t="s">
        <v>105</v>
      </c>
      <c r="C45" s="56" t="s">
        <v>83</v>
      </c>
      <c r="D45" s="56"/>
      <c r="E45" s="43"/>
      <c r="F45" s="19"/>
      <c r="G45" s="20">
        <v>316.39999999999998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42" customHeight="1">
      <c r="A46" s="12" t="s">
        <v>88</v>
      </c>
      <c r="B46" s="13" t="s">
        <v>89</v>
      </c>
      <c r="C46" s="56" t="s">
        <v>83</v>
      </c>
      <c r="D46" s="56"/>
      <c r="E46" s="22"/>
      <c r="F46" s="19"/>
      <c r="G46" s="14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7" customHeight="1">
      <c r="A47" s="33"/>
      <c r="B47" s="5"/>
      <c r="C47" s="5"/>
      <c r="D47" s="5"/>
      <c r="E47" s="55" t="s">
        <v>90</v>
      </c>
      <c r="F47" s="55"/>
      <c r="G47" s="34">
        <f>G10+G15+G28+G32+G34+G39+G40+G41+G46</f>
        <v>259696.69999999998</v>
      </c>
      <c r="H47" s="15"/>
    </row>
    <row r="48" spans="1:1003" ht="24.6" customHeight="1">
      <c r="A48" s="33"/>
      <c r="B48" s="5"/>
      <c r="C48" s="5"/>
      <c r="D48" s="5"/>
      <c r="E48" s="55" t="s">
        <v>92</v>
      </c>
      <c r="F48" s="55"/>
      <c r="G48" s="34">
        <v>169488.71</v>
      </c>
      <c r="H48" s="5"/>
    </row>
    <row r="49" spans="1:8" ht="24.6" customHeight="1">
      <c r="A49" s="33"/>
      <c r="B49" s="5"/>
      <c r="C49" s="5"/>
      <c r="D49" s="5"/>
      <c r="E49" s="55" t="s">
        <v>93</v>
      </c>
      <c r="F49" s="55"/>
      <c r="G49" s="34">
        <v>342847.2</v>
      </c>
      <c r="H49" s="5"/>
    </row>
    <row r="50" spans="1:8" ht="24.6" customHeight="1">
      <c r="A50" s="33"/>
      <c r="B50" s="5"/>
      <c r="C50" s="5"/>
      <c r="D50" s="5"/>
      <c r="E50" s="55" t="s">
        <v>94</v>
      </c>
      <c r="F50" s="55"/>
      <c r="G50" s="34">
        <f>G49-G47</f>
        <v>83150.500000000029</v>
      </c>
      <c r="H50" s="5"/>
    </row>
    <row r="51" spans="1:8" ht="47.25" customHeight="1">
      <c r="A51" s="35"/>
      <c r="B51" s="35"/>
      <c r="C51" s="35"/>
      <c r="D51" s="35"/>
      <c r="E51" s="57" t="s">
        <v>107</v>
      </c>
      <c r="F51" s="57"/>
      <c r="G51" s="44">
        <v>-351578</v>
      </c>
      <c r="H51" s="37"/>
    </row>
    <row r="52" spans="1:8" ht="40.5" customHeight="1">
      <c r="A52" s="35"/>
      <c r="B52" s="35"/>
      <c r="C52" s="35"/>
      <c r="D52" s="35"/>
      <c r="E52" s="58" t="s">
        <v>108</v>
      </c>
      <c r="F52" s="58"/>
      <c r="G52" s="36">
        <f>G50+G51</f>
        <v>-268427.5</v>
      </c>
      <c r="H52" s="37"/>
    </row>
    <row r="53" spans="1:8" ht="46.5" customHeight="1">
      <c r="A53" s="35"/>
      <c r="B53" s="35"/>
      <c r="C53" s="35"/>
      <c r="D53" s="35"/>
      <c r="E53" s="57" t="s">
        <v>106</v>
      </c>
      <c r="F53" s="57"/>
      <c r="G53" s="44">
        <v>391260.81</v>
      </c>
      <c r="H53" s="37"/>
    </row>
  </sheetData>
  <mergeCells count="60">
    <mergeCell ref="E53:F53"/>
    <mergeCell ref="E48:F48"/>
    <mergeCell ref="E49:F49"/>
    <mergeCell ref="E50:F50"/>
    <mergeCell ref="E51:F51"/>
    <mergeCell ref="E52:F52"/>
    <mergeCell ref="E47:F47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6:D46"/>
    <mergeCell ref="C45:D45"/>
    <mergeCell ref="C34:D34"/>
    <mergeCell ref="C26:D26"/>
    <mergeCell ref="C27:D27"/>
    <mergeCell ref="C28:D28"/>
    <mergeCell ref="C29:D29"/>
    <mergeCell ref="C30:D30"/>
    <mergeCell ref="C31:D31"/>
    <mergeCell ref="C32:D32"/>
    <mergeCell ref="C33:D33"/>
    <mergeCell ref="C25:D25"/>
    <mergeCell ref="C14:D14"/>
    <mergeCell ref="B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874</cp:revision>
  <cp:lastPrinted>2022-03-05T05:41:52Z</cp:lastPrinted>
  <dcterms:created xsi:type="dcterms:W3CDTF">2016-02-12T10:30:15Z</dcterms:created>
  <dcterms:modified xsi:type="dcterms:W3CDTF">2023-03-01T11:01:51Z</dcterms:modified>
</cp:coreProperties>
</file>