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33" i="1" l="1"/>
  <c r="G13" i="1" l="1"/>
  <c r="G41" i="1" l="1"/>
  <c r="G23" i="1" l="1"/>
  <c r="G20" i="1" s="1"/>
  <c r="G16" i="1" s="1"/>
  <c r="G27" i="1"/>
  <c r="G10" i="1"/>
  <c r="G47" i="1" l="1"/>
</calcChain>
</file>

<file path=xl/sharedStrings.xml><?xml version="1.0" encoding="utf-8"?>
<sst xmlns="http://schemas.openxmlformats.org/spreadsheetml/2006/main" count="134" uniqueCount="108">
  <si>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</si>
  <si>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</si>
  <si>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</si>
  <si>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</si>
  <si>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</si>
  <si>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</si>
  <si>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</si>
  <si>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</si>
  <si>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</si>
  <si>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</si>
  <si>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</si>
  <si>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</si>
  <si>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</si>
  <si>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</si>
  <si>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</si>
  <si>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</si>
  <si>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</si>
  <si>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</si>
  <si>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</si>
  <si>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</si>
  <si>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</si>
  <si>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</si>
  <si>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</si>
  <si>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</si>
  <si>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</si>
  <si>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</si>
  <si>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</si>
  <si>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</si>
  <si>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</si>
  <si>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</si>
  <si>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</si>
  <si>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</si>
  <si>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</si>
  <si>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</si>
  <si>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</si>
  <si>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</si>
  <si>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</si>
  <si>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</si>
  <si>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</si>
  <si>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</si>
  <si>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</si>
  <si>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</si>
  <si>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</si>
  <si>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</si>
  <si>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</si>
  <si>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</si>
  <si>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</si>
  <si>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</si>
  <si>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</si>
  <si>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</si>
  <si>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</si>
  <si>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</si>
  <si>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</si>
  <si>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</si>
  <si>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</si>
  <si>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</si>
  <si>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</si>
  <si>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</si>
  <si>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</si>
  <si>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</si>
  <si>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</si>
  <si>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</si>
  <si>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</si>
  <si>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</si>
  <si>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</si>
  <si>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</si>
  <si>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</si>
  <si>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</si>
  <si>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</si>
  <si>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</si>
  <si>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</si>
  <si>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</si>
  <si>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</si>
  <si>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</si>
  <si>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</si>
  <si>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</si>
  <si>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</si>
  <si>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</si>
  <si>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</si>
  <si>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</si>
  <si>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</si>
  <si>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</si>
  <si>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</si>
  <si>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</si>
  <si>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</si>
  <si>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</si>
  <si>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</si>
  <si>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</si>
  <si>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</si>
  <si>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</si>
  <si>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</si>
  <si>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</si>
  <si>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</si>
  <si>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</si>
  <si>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176</t>
  </si>
  <si>
    <t>кв.2-замена з/арматуры на ст.ХВС</t>
  </si>
  <si>
    <t>07.05.25г</t>
  </si>
  <si>
    <t>Начислено за 2025г.: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</si>
  <si>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</si>
  <si>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</si>
  <si>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Ремонт деревянных полов в парадной</t>
  </si>
  <si>
    <t>10.07.25г</t>
  </si>
  <si>
    <t>Ремонт подсобного помещения,заделка трещин на фасаде</t>
  </si>
  <si>
    <t>04.09.25г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</si>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</sst>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4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topLeftCell="A41" workbookViewId="0">
      <selection activeCell="G52" sqref="G52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0.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60" t="s">
        <v>94</v>
      </c>
      <c r="B1" s="60"/>
      <c r="C1" s="60"/>
      <c r="D1" s="60"/>
      <c r="E1" s="60"/>
      <c r="F1" s="60"/>
      <c r="G1" s="6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61" t="s">
        <v>0</v>
      </c>
      <c r="B2" s="61"/>
      <c r="C2" s="61"/>
      <c r="D2" s="6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61" t="s">
        <v>1</v>
      </c>
      <c r="B3" s="61"/>
      <c r="C3" s="62" t="s">
        <v>2</v>
      </c>
      <c r="D3" s="62"/>
      <c r="E3" s="4" t="s">
        <v>3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61" t="s">
        <v>4</v>
      </c>
      <c r="B4" s="61"/>
      <c r="C4" s="63">
        <v>248.2</v>
      </c>
      <c r="D4" s="6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61" t="s">
        <v>6</v>
      </c>
      <c r="B5" s="61"/>
      <c r="C5" s="63">
        <v>225.9</v>
      </c>
      <c r="D5" s="63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61" t="s">
        <v>8</v>
      </c>
      <c r="B6" s="61"/>
      <c r="C6" s="63">
        <v>22.3</v>
      </c>
      <c r="D6" s="6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4"/>
      <c r="D7" s="5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9" t="s">
        <v>9</v>
      </c>
      <c r="B8" s="59" t="s">
        <v>10</v>
      </c>
      <c r="C8" s="59" t="s">
        <v>11</v>
      </c>
      <c r="D8" s="59"/>
      <c r="E8" s="59" t="s">
        <v>12</v>
      </c>
      <c r="F8" s="5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30.95" customHeight="1">
      <c r="A9" s="59"/>
      <c r="B9" s="59"/>
      <c r="C9" s="59"/>
      <c r="D9" s="59"/>
      <c r="E9" s="59"/>
      <c r="F9" s="5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8" t="s">
        <v>17</v>
      </c>
      <c r="C10" s="58"/>
      <c r="D10" s="58"/>
      <c r="E10" s="58"/>
      <c r="F10" s="58"/>
      <c r="G10" s="14">
        <f>G11+G12+G13</f>
        <v>64727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" customHeight="1">
      <c r="A11" s="16" t="s">
        <v>18</v>
      </c>
      <c r="B11" s="17" t="s">
        <v>19</v>
      </c>
      <c r="C11" s="57" t="s">
        <v>20</v>
      </c>
      <c r="D11" s="57"/>
      <c r="E11" s="17"/>
      <c r="F11" s="19"/>
      <c r="G11" s="20">
        <v>2804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7" t="s">
        <v>20</v>
      </c>
      <c r="D12" s="57"/>
      <c r="E12" s="17"/>
      <c r="F12" s="19"/>
      <c r="G12" s="20">
        <v>8439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3" t="s">
        <v>25</v>
      </c>
      <c r="D13" s="53"/>
      <c r="E13" s="22"/>
      <c r="F13" s="19"/>
      <c r="G13" s="14">
        <f>SUM(G14:G15)</f>
        <v>53484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6"/>
      <c r="C14" s="53" t="s">
        <v>25</v>
      </c>
      <c r="D14" s="53"/>
      <c r="E14" s="45" t="s">
        <v>100</v>
      </c>
      <c r="F14" s="19" t="s">
        <v>101</v>
      </c>
      <c r="G14" s="20">
        <v>5816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23"/>
      <c r="B15" s="18"/>
      <c r="C15" s="57" t="s">
        <v>25</v>
      </c>
      <c r="D15" s="57"/>
      <c r="E15" s="22" t="s">
        <v>102</v>
      </c>
      <c r="F15" s="19" t="s">
        <v>103</v>
      </c>
      <c r="G15" s="20">
        <v>47668</v>
      </c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0" t="s">
        <v>26</v>
      </c>
      <c r="B16" s="58" t="s">
        <v>27</v>
      </c>
      <c r="C16" s="58"/>
      <c r="D16" s="58"/>
      <c r="E16" s="58"/>
      <c r="F16" s="58"/>
      <c r="G16" s="14">
        <f>G17+G18+G19+G20</f>
        <v>19225</v>
      </c>
      <c r="H16" s="1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</row>
    <row r="17" spans="1:1005" ht="38.85" customHeight="1">
      <c r="A17" s="16" t="s">
        <v>28</v>
      </c>
      <c r="B17" s="17" t="s">
        <v>29</v>
      </c>
      <c r="C17" s="53" t="s">
        <v>30</v>
      </c>
      <c r="D17" s="53"/>
      <c r="E17" s="22" t="s">
        <v>31</v>
      </c>
      <c r="F17" s="19"/>
      <c r="G17" s="20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33" customHeight="1">
      <c r="A18" s="16" t="s">
        <v>32</v>
      </c>
      <c r="B18" s="17" t="s">
        <v>33</v>
      </c>
      <c r="C18" s="53" t="s">
        <v>34</v>
      </c>
      <c r="D18" s="53"/>
      <c r="E18" s="22"/>
      <c r="F18" s="19"/>
      <c r="G18" s="20">
        <v>3109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" customHeight="1">
      <c r="A19" s="16" t="s">
        <v>35</v>
      </c>
      <c r="B19" s="17" t="s">
        <v>36</v>
      </c>
      <c r="C19" s="53" t="s">
        <v>37</v>
      </c>
      <c r="D19" s="53"/>
      <c r="E19" s="22" t="s">
        <v>31</v>
      </c>
      <c r="F19" s="19"/>
      <c r="G19" s="25">
        <v>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45.75" customHeight="1">
      <c r="A20" s="16" t="s">
        <v>38</v>
      </c>
      <c r="B20" s="17" t="s">
        <v>39</v>
      </c>
      <c r="C20" s="53" t="s">
        <v>25</v>
      </c>
      <c r="D20" s="53"/>
      <c r="E20" s="22"/>
      <c r="F20" s="19"/>
      <c r="G20" s="15">
        <f>G21+G22+G23+G25+G26</f>
        <v>16116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5" ht="37.5" customHeight="1">
      <c r="A21" s="16" t="s">
        <v>40</v>
      </c>
      <c r="B21" s="17" t="s">
        <v>41</v>
      </c>
      <c r="C21" s="53" t="s">
        <v>20</v>
      </c>
      <c r="D21" s="53"/>
      <c r="E21" s="22"/>
      <c r="F21" s="19"/>
      <c r="G21" s="20">
        <v>2013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44.25" customHeight="1">
      <c r="A22" s="16" t="s">
        <v>42</v>
      </c>
      <c r="B22" s="17" t="s">
        <v>43</v>
      </c>
      <c r="C22" s="53" t="s">
        <v>25</v>
      </c>
      <c r="D22" s="53"/>
      <c r="E22" s="22"/>
      <c r="F22" s="19"/>
      <c r="G22" s="20">
        <v>3344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 t="s">
        <v>44</v>
      </c>
      <c r="B23" s="17" t="s">
        <v>45</v>
      </c>
      <c r="C23" s="53" t="s">
        <v>25</v>
      </c>
      <c r="D23" s="53"/>
      <c r="E23" s="22"/>
      <c r="F23" s="19"/>
      <c r="G23" s="14">
        <f>SUM(G24)</f>
        <v>4735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/>
      <c r="B24" s="17"/>
      <c r="C24" s="53" t="s">
        <v>25</v>
      </c>
      <c r="D24" s="53"/>
      <c r="E24" s="40" t="s">
        <v>95</v>
      </c>
      <c r="F24" s="19" t="s">
        <v>96</v>
      </c>
      <c r="G24" s="20">
        <v>4735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18.95" customHeight="1">
      <c r="A25" s="23" t="s">
        <v>46</v>
      </c>
      <c r="B25" s="18" t="s">
        <v>47</v>
      </c>
      <c r="C25" s="57" t="s">
        <v>48</v>
      </c>
      <c r="D25" s="57"/>
      <c r="E25" s="17"/>
      <c r="F25" s="19"/>
      <c r="G25" s="20">
        <v>4194</v>
      </c>
      <c r="H25" s="26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18.95" customHeight="1">
      <c r="A26" s="23" t="s">
        <v>49</v>
      </c>
      <c r="B26" s="18" t="s">
        <v>50</v>
      </c>
      <c r="C26" s="57" t="s">
        <v>25</v>
      </c>
      <c r="D26" s="57"/>
      <c r="E26" s="22"/>
      <c r="F26" s="19"/>
      <c r="G26" s="20">
        <v>1830</v>
      </c>
      <c r="H26" s="24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</row>
    <row r="27" spans="1:1005" ht="30.95" customHeight="1">
      <c r="A27" s="16" t="s">
        <v>51</v>
      </c>
      <c r="B27" s="27" t="s">
        <v>52</v>
      </c>
      <c r="C27" s="53" t="s">
        <v>25</v>
      </c>
      <c r="D27" s="53"/>
      <c r="E27" s="22"/>
      <c r="F27" s="19"/>
      <c r="G27" s="15">
        <f>G28+G29+G30</f>
        <v>7153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.95" customHeight="1">
      <c r="A28" s="16" t="s">
        <v>53</v>
      </c>
      <c r="B28" s="17" t="s">
        <v>54</v>
      </c>
      <c r="C28" s="53" t="s">
        <v>20</v>
      </c>
      <c r="D28" s="53"/>
      <c r="E28" s="22"/>
      <c r="F28" s="19"/>
      <c r="G28" s="20">
        <v>325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5" ht="30" customHeight="1">
      <c r="A29" s="16" t="s">
        <v>55</v>
      </c>
      <c r="B29" s="18" t="s">
        <v>56</v>
      </c>
      <c r="C29" s="57" t="s">
        <v>20</v>
      </c>
      <c r="D29" s="57"/>
      <c r="E29" s="22"/>
      <c r="F29" s="24"/>
      <c r="G29" s="20">
        <v>6828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" customHeight="1">
      <c r="A30" s="16" t="s">
        <v>57</v>
      </c>
      <c r="B30" s="17" t="s">
        <v>58</v>
      </c>
      <c r="C30" s="53" t="s">
        <v>25</v>
      </c>
      <c r="D30" s="53"/>
      <c r="E30" s="22"/>
      <c r="F30" s="19"/>
      <c r="G30" s="20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42" customHeight="1">
      <c r="A31" s="12" t="s">
        <v>59</v>
      </c>
      <c r="B31" s="13" t="s">
        <v>60</v>
      </c>
      <c r="C31" s="53" t="s">
        <v>48</v>
      </c>
      <c r="D31" s="53"/>
      <c r="E31" s="22" t="s">
        <v>61</v>
      </c>
      <c r="F31" s="19"/>
      <c r="G31" s="14">
        <v>1320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30.95" customHeight="1">
      <c r="A32" s="12" t="s">
        <v>62</v>
      </c>
      <c r="B32" s="13" t="s">
        <v>63</v>
      </c>
      <c r="C32" s="53" t="s">
        <v>48</v>
      </c>
      <c r="D32" s="53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54"/>
      <c r="D33" s="54"/>
      <c r="E33" s="10"/>
      <c r="F33" s="28"/>
      <c r="G33" s="14">
        <f>G34+G35+G36+G37+G38</f>
        <v>14459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9"/>
    </row>
    <row r="34" spans="1:1003" ht="30" customHeight="1">
      <c r="A34" s="16" t="s">
        <v>66</v>
      </c>
      <c r="B34" s="22" t="s">
        <v>67</v>
      </c>
      <c r="C34" s="53" t="s">
        <v>37</v>
      </c>
      <c r="D34" s="53"/>
      <c r="E34" s="17"/>
      <c r="F34" s="19"/>
      <c r="G34" s="20">
        <v>7297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30" customHeight="1">
      <c r="A35" s="16" t="s">
        <v>68</v>
      </c>
      <c r="B35" s="40" t="s">
        <v>92</v>
      </c>
      <c r="C35" s="53" t="s">
        <v>93</v>
      </c>
      <c r="D35" s="53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0.100000000000001" customHeight="1">
      <c r="A36" s="16" t="s">
        <v>69</v>
      </c>
      <c r="B36" s="22" t="s">
        <v>70</v>
      </c>
      <c r="C36" s="49" t="s">
        <v>71</v>
      </c>
      <c r="D36" s="49"/>
      <c r="E36" s="24"/>
      <c r="F36" s="19"/>
      <c r="G36" s="25">
        <v>290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68.25" customHeight="1">
      <c r="A37" s="16" t="s">
        <v>72</v>
      </c>
      <c r="B37" s="17" t="s">
        <v>73</v>
      </c>
      <c r="C37" s="53" t="s">
        <v>48</v>
      </c>
      <c r="D37" s="53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31.5" customHeight="1">
      <c r="A38" s="16" t="s">
        <v>104</v>
      </c>
      <c r="B38" s="47" t="s">
        <v>105</v>
      </c>
      <c r="C38" s="55" t="s">
        <v>20</v>
      </c>
      <c r="D38" s="56"/>
      <c r="E38" s="47"/>
      <c r="F38" s="19"/>
      <c r="G38" s="20">
        <v>6872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27.95" customHeight="1">
      <c r="A39" s="10" t="s">
        <v>74</v>
      </c>
      <c r="B39" s="13" t="s">
        <v>75</v>
      </c>
      <c r="C39" s="53" t="s">
        <v>20</v>
      </c>
      <c r="D39" s="53"/>
      <c r="E39" s="10"/>
      <c r="F39" s="28"/>
      <c r="G39" s="14">
        <v>6731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27.95" customHeight="1">
      <c r="A40" s="10" t="s">
        <v>76</v>
      </c>
      <c r="B40" s="13" t="s">
        <v>77</v>
      </c>
      <c r="C40" s="53" t="s">
        <v>20</v>
      </c>
      <c r="D40" s="53"/>
      <c r="E40" s="10"/>
      <c r="F40" s="28"/>
      <c r="G40" s="14">
        <v>1476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16.899999999999999" customHeight="1">
      <c r="A41" s="12" t="s">
        <v>78</v>
      </c>
      <c r="B41" s="13" t="s">
        <v>79</v>
      </c>
      <c r="C41" s="54"/>
      <c r="D41" s="54"/>
      <c r="E41" s="30"/>
      <c r="F41" s="10"/>
      <c r="G41" s="14">
        <f>SUM(G42:G45)</f>
        <v>4243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15" customHeight="1">
      <c r="A42" s="16" t="s">
        <v>80</v>
      </c>
      <c r="B42" s="22" t="s">
        <v>81</v>
      </c>
      <c r="C42" s="49" t="s">
        <v>82</v>
      </c>
      <c r="D42" s="49"/>
      <c r="E42" s="22"/>
      <c r="F42" s="19"/>
      <c r="G42" s="20">
        <v>3104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4.95" customHeight="1">
      <c r="A43" s="16" t="s">
        <v>83</v>
      </c>
      <c r="B43" s="22" t="s">
        <v>84</v>
      </c>
      <c r="C43" s="49" t="s">
        <v>82</v>
      </c>
      <c r="D43" s="49"/>
      <c r="E43" s="22"/>
      <c r="F43" s="19"/>
      <c r="G43" s="20">
        <v>364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85</v>
      </c>
      <c r="B44" s="22" t="s">
        <v>86</v>
      </c>
      <c r="C44" s="49" t="s">
        <v>82</v>
      </c>
      <c r="D44" s="49"/>
      <c r="E44" s="22"/>
      <c r="F44" s="19"/>
      <c r="G44" s="20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5.9" customHeight="1">
      <c r="A45" s="16" t="s">
        <v>90</v>
      </c>
      <c r="B45" s="39" t="s">
        <v>91</v>
      </c>
      <c r="C45" s="49" t="s">
        <v>82</v>
      </c>
      <c r="D45" s="49"/>
      <c r="E45" s="39"/>
      <c r="F45" s="19"/>
      <c r="G45" s="20">
        <v>775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42" customHeight="1">
      <c r="A46" s="12" t="s">
        <v>87</v>
      </c>
      <c r="B46" s="13" t="s">
        <v>88</v>
      </c>
      <c r="C46" s="49" t="s">
        <v>82</v>
      </c>
      <c r="D46" s="49"/>
      <c r="E46" s="22"/>
      <c r="F46" s="19"/>
      <c r="G46" s="14">
        <v>0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7" customHeight="1">
      <c r="A47" s="33"/>
      <c r="B47" s="5"/>
      <c r="C47" s="5"/>
      <c r="D47" s="5"/>
      <c r="E47" s="50" t="s">
        <v>89</v>
      </c>
      <c r="F47" s="50"/>
      <c r="G47" s="43">
        <f>G10+G16+G27+G31+G32+G33+G39+G40++G41+G46</f>
        <v>119334</v>
      </c>
      <c r="H47" s="15"/>
    </row>
    <row r="48" spans="1:1003" ht="24.6" customHeight="1">
      <c r="A48" s="33"/>
      <c r="B48" s="5"/>
      <c r="C48" s="5"/>
      <c r="D48" s="5"/>
      <c r="E48" s="50" t="s">
        <v>97</v>
      </c>
      <c r="F48" s="50"/>
      <c r="G48" s="43">
        <v>56623</v>
      </c>
      <c r="H48" s="15"/>
    </row>
    <row r="49" spans="1:8" ht="24.6" customHeight="1">
      <c r="A49" s="33"/>
      <c r="B49" s="5"/>
      <c r="C49" s="5"/>
      <c r="D49" s="5"/>
      <c r="E49" s="50" t="s">
        <v>98</v>
      </c>
      <c r="F49" s="50"/>
      <c r="G49" s="43">
        <v>64638</v>
      </c>
      <c r="H49" s="41"/>
    </row>
    <row r="50" spans="1:8" ht="24.6" customHeight="1">
      <c r="A50" s="33"/>
      <c r="B50" s="5"/>
      <c r="C50" s="5"/>
      <c r="D50" s="5"/>
      <c r="E50" s="50" t="s">
        <v>107</v>
      </c>
      <c r="F50" s="50"/>
      <c r="G50" s="43">
        <v>5102</v>
      </c>
      <c r="H50" s="41"/>
    </row>
    <row r="51" spans="1:8" ht="24.6" customHeight="1">
      <c r="A51" s="33"/>
      <c r="B51" s="42"/>
      <c r="C51" s="42"/>
      <c r="D51" s="42"/>
      <c r="E51" s="51" t="s">
        <v>106</v>
      </c>
      <c r="F51" s="52"/>
      <c r="G51" s="43">
        <f>G49-G47+G50</f>
        <v>-49594</v>
      </c>
      <c r="H51" s="42"/>
    </row>
    <row r="52" spans="1:8" ht="47.25" customHeight="1">
      <c r="A52" s="34"/>
      <c r="B52" s="34"/>
      <c r="C52" s="34"/>
      <c r="D52" s="35"/>
      <c r="E52" s="48" t="s">
        <v>99</v>
      </c>
      <c r="F52" s="48"/>
      <c r="G52" s="44">
        <v>43874</v>
      </c>
      <c r="H52" s="36"/>
    </row>
  </sheetData>
  <mergeCells count="59">
    <mergeCell ref="C45:D45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20:D20"/>
    <mergeCell ref="E8:E9"/>
    <mergeCell ref="F8:F9"/>
    <mergeCell ref="B10:F10"/>
    <mergeCell ref="C11:D11"/>
    <mergeCell ref="C12:D12"/>
    <mergeCell ref="C13:D13"/>
    <mergeCell ref="C15:D15"/>
    <mergeCell ref="B16:F16"/>
    <mergeCell ref="C17:D17"/>
    <mergeCell ref="C18:D18"/>
    <mergeCell ref="C14:D14"/>
    <mergeCell ref="C19:D19"/>
    <mergeCell ref="C31:D31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4:D44"/>
    <mergeCell ref="C32:D32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  <mergeCell ref="C43:D43"/>
    <mergeCell ref="C38:D38"/>
    <mergeCell ref="E52:F52"/>
    <mergeCell ref="C46:D46"/>
    <mergeCell ref="E47:F47"/>
    <mergeCell ref="E48:F48"/>
    <mergeCell ref="E49:F49"/>
    <mergeCell ref="E50:F50"/>
    <mergeCell ref="E51:F51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933</cp:revision>
  <cp:lastPrinted>2022-03-05T05:44:11Z</cp:lastPrinted>
  <dcterms:created xsi:type="dcterms:W3CDTF">2016-02-12T10:30:15Z</dcterms:created>
  <dcterms:modified xsi:type="dcterms:W3CDTF">2026-02-08T10:28:53Z</dcterms:modified>
</cp:coreProperties>
</file>