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7" i="1"/>
  <c r="G30"/>
  <c r="G24"/>
  <c r="G18"/>
  <c r="G14" s="1"/>
  <c r="G10"/>
  <c r="G43" l="1"/>
  <c r="G46"/>
  <c r="G48" s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<sst xmlns="http://schemas.openxmlformats.org/spreadsheetml/2006/main" count="125" uniqueCount="102">
  <si>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</si>
  <si>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</si>
  <si>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</si>
  <si>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</si>
  <si>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</si>
  <si>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</si>
  <si>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</si>
  <si>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</si>
  <si>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</si>
  <si>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</si>
  <si>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</si>
  <si>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</si>
  <si>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</si>
  <si>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</si>
  <si>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</si>
  <si>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</si>
  <si>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</si>
  <si>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</si>
  <si>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</si>
  <si>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</si>
  <si>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</si>
  <si>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</si>
  <si>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</si>
  <si>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</si>
  <si>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</si>
  <si>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</si>
  <si>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</si>
  <si>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</si>
  <si>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</si>
  <si>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</si>
  <si>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</si>
  <si>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</si>
  <si>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</si>
  <si>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</si>
  <si>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</si>
  <si>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</si>
  <si>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</si>
  <si>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</si>
  <si>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</si>
  <si>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</si>
  <si>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</si>
  <si>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</si>
  <si>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</si>
  <si>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</si>
  <si>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</si>
  <si>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</si>
  <si>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</si>
  <si>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</si>
  <si>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</si>
  <si>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</si>
  <si>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</si>
  <si>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</si>
  <si>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</si>
  <si>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</si>
  <si>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</si>
  <si>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</si>
  <si>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</si>
  <si>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</si>
  <si>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</si>
  <si>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</si>
  <si>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</si>
  <si>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</si>
  <si>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</si>
  <si>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</si>
  <si>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</si>
  <si>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</si>
  <si>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</si>
  <si>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</si>
  <si>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</si>
  <si>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</si>
  <si>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</si>
  <si>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</si>
  <si>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</si>
  <si>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</si>
  <si>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</si>
  <si>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</si>
  <si>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</si>
  <si>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</si>
  <si>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</si>
  <si>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</si>
  <si>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</si>
  <si>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</si>
  <si>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</si>
  <si>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</si>
  <si>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</si>
  <si>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</si>
  <si>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</si>
  <si>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</si>
  <si>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</si>
  <si>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</si>
  <si>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</si>
  <si>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</si>
  <si>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</si>
  <si>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172</t>
  </si>
  <si>
    <t>кв.7-замена радиаторов и системы ЦО</t>
  </si>
  <si>
    <t>22.12.2023г</t>
  </si>
  <si>
    <t>Начислено за 2023 г.:</t>
  </si>
  <si>
    <t>Получено за 2023 г.:</t>
  </si>
  <si>
    <t>Остаток:    на 01.01.2024год</t>
  </si>
  <si>
    <t>Остаток на 01.01.2024года  средств перешедших с прошлых лет за оказанные услуги по статье " Содержание, текуший ремонт и управление МКД" составляет</t>
  </si>
  <si>
    <t>Итоговый остаток средств на 01.01.2024года 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</si>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</sst>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6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O49"/>
  <sheetViews>
    <sheetView tabSelected="1" topLeftCell="A37" workbookViewId="0">
      <selection activeCell="G46" sqref="G46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2.125" style="38" customWidth="1"/>
    <col min="6" max="6" width="12.5" style="38" customWidth="1"/>
    <col min="7" max="7" width="11.125" style="39" customWidth="1"/>
    <col min="8" max="1024" width="10.625" style="3" customWidth="1"/>
    <col min="1025" max="1029" width="9" style="3" customWidth="1"/>
    <col min="1030" max="1030" width="9" customWidth="1"/>
  </cols>
  <sheetData>
    <row r="1" spans="1:1003" ht="23.1" customHeight="1">
      <c r="A1" s="54" t="s">
        <v>93</v>
      </c>
      <c r="B1" s="54"/>
      <c r="C1" s="54"/>
      <c r="D1" s="54"/>
      <c r="E1" s="54"/>
      <c r="F1" s="54"/>
      <c r="G1" s="5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52" t="s">
        <v>1</v>
      </c>
      <c r="B3" s="52"/>
      <c r="C3" s="55" t="s">
        <v>2</v>
      </c>
      <c r="D3" s="55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52" t="s">
        <v>4</v>
      </c>
      <c r="B4" s="52"/>
      <c r="C4" s="53">
        <v>561.21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52" t="s">
        <v>6</v>
      </c>
      <c r="B5" s="52"/>
      <c r="C5" s="53">
        <v>516.30999999999995</v>
      </c>
      <c r="D5" s="53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18" customHeight="1">
      <c r="A6" s="52" t="s">
        <v>8</v>
      </c>
      <c r="B6" s="52"/>
      <c r="C6" s="53">
        <v>44.900000000000098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0.100000000000001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22604.800000000003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1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6827.1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15777.7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81721.39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5836.7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50.25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2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G19+G20+G21+G22+G23</f>
        <v>75884.69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4.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4635.3999999999996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1.25" customHeight="1">
      <c r="A20" s="16" t="s">
        <v>42</v>
      </c>
      <c r="B20" s="17" t="s">
        <v>43</v>
      </c>
      <c r="C20" s="49" t="s">
        <v>25</v>
      </c>
      <c r="D20" s="49"/>
      <c r="E20" s="22"/>
      <c r="F20" s="19"/>
      <c r="G20" s="20">
        <v>4672.2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0" customHeight="1">
      <c r="A21" s="16" t="s">
        <v>44</v>
      </c>
      <c r="B21" s="17" t="s">
        <v>45</v>
      </c>
      <c r="C21" s="49" t="s">
        <v>25</v>
      </c>
      <c r="D21" s="49"/>
      <c r="E21" s="42" t="s">
        <v>94</v>
      </c>
      <c r="F21" s="19" t="s">
        <v>95</v>
      </c>
      <c r="G21" s="14">
        <v>47579.49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28.9" customHeight="1">
      <c r="A22" s="24" t="s">
        <v>46</v>
      </c>
      <c r="B22" s="18" t="s">
        <v>47</v>
      </c>
      <c r="C22" s="48" t="s">
        <v>48</v>
      </c>
      <c r="D22" s="48"/>
      <c r="E22" s="22"/>
      <c r="F22" s="19"/>
      <c r="G22" s="20">
        <v>16419.599999999999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18.95" customHeight="1">
      <c r="A23" s="24" t="s">
        <v>49</v>
      </c>
      <c r="B23" s="18" t="s">
        <v>50</v>
      </c>
      <c r="C23" s="48" t="s">
        <v>25</v>
      </c>
      <c r="D23" s="48"/>
      <c r="E23" s="22"/>
      <c r="F23" s="19"/>
      <c r="G23" s="20">
        <v>2578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30.95" customHeight="1">
      <c r="A24" s="16" t="s">
        <v>51</v>
      </c>
      <c r="B24" s="26" t="s">
        <v>52</v>
      </c>
      <c r="C24" s="49" t="s">
        <v>25</v>
      </c>
      <c r="D24" s="49"/>
      <c r="E24" s="22"/>
      <c r="F24" s="19"/>
      <c r="G24" s="15">
        <f>G25+G26+G27</f>
        <v>1729.5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27.95" customHeight="1">
      <c r="A25" s="16" t="s">
        <v>53</v>
      </c>
      <c r="B25" s="17" t="s">
        <v>54</v>
      </c>
      <c r="C25" s="49" t="s">
        <v>20</v>
      </c>
      <c r="D25" s="49"/>
      <c r="E25" s="22"/>
      <c r="F25" s="19"/>
      <c r="G25" s="20">
        <v>791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30" customHeight="1">
      <c r="A26" s="16" t="s">
        <v>55</v>
      </c>
      <c r="B26" s="18" t="s">
        <v>56</v>
      </c>
      <c r="C26" s="48" t="s">
        <v>20</v>
      </c>
      <c r="D26" s="48"/>
      <c r="E26" s="22"/>
      <c r="F26" s="27"/>
      <c r="G26" s="20">
        <v>938.5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27" customHeight="1">
      <c r="A27" s="16" t="s">
        <v>57</v>
      </c>
      <c r="B27" s="17" t="s">
        <v>58</v>
      </c>
      <c r="C27" s="49" t="s">
        <v>25</v>
      </c>
      <c r="D27" s="49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42" customHeight="1">
      <c r="A28" s="12" t="s">
        <v>59</v>
      </c>
      <c r="B28" s="13" t="s">
        <v>60</v>
      </c>
      <c r="C28" s="49" t="s">
        <v>48</v>
      </c>
      <c r="D28" s="49"/>
      <c r="E28" s="22" t="s">
        <v>61</v>
      </c>
      <c r="F28" s="19"/>
      <c r="G28" s="14">
        <v>3348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30.95" customHeight="1">
      <c r="A29" s="12" t="s">
        <v>62</v>
      </c>
      <c r="B29" s="13" t="s">
        <v>63</v>
      </c>
      <c r="C29" s="49" t="s">
        <v>48</v>
      </c>
      <c r="D29" s="49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27.95" customHeight="1">
      <c r="A30" s="12" t="s">
        <v>64</v>
      </c>
      <c r="B30" s="13" t="s">
        <v>65</v>
      </c>
      <c r="C30" s="47"/>
      <c r="D30" s="47"/>
      <c r="E30" s="10"/>
      <c r="F30" s="28"/>
      <c r="G30" s="14">
        <f>G31+G32+G33+G34</f>
        <v>15812.699999999999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LO30" s="29"/>
    </row>
    <row r="31" spans="1:1003" ht="30" customHeight="1">
      <c r="A31" s="16" t="s">
        <v>66</v>
      </c>
      <c r="B31" s="22" t="s">
        <v>67</v>
      </c>
      <c r="C31" s="49" t="s">
        <v>37</v>
      </c>
      <c r="D31" s="49"/>
      <c r="E31" s="17"/>
      <c r="F31" s="19"/>
      <c r="G31" s="20">
        <v>15655.3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LO31" s="29"/>
    </row>
    <row r="32" spans="1:1003" ht="30" customHeight="1">
      <c r="A32" s="16" t="s">
        <v>68</v>
      </c>
      <c r="B32" s="22" t="s">
        <v>69</v>
      </c>
      <c r="C32" s="49" t="s">
        <v>37</v>
      </c>
      <c r="D32" s="49"/>
      <c r="E32" s="17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LO32" s="29"/>
    </row>
    <row r="33" spans="1:1003" ht="20.100000000000001" customHeight="1">
      <c r="A33" s="16" t="s">
        <v>70</v>
      </c>
      <c r="B33" s="22" t="s">
        <v>71</v>
      </c>
      <c r="C33" s="44" t="s">
        <v>72</v>
      </c>
      <c r="D33" s="44"/>
      <c r="E33" s="27"/>
      <c r="F33" s="19"/>
      <c r="G33" s="23">
        <v>157.4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66.75" customHeight="1">
      <c r="A34" s="16" t="s">
        <v>73</v>
      </c>
      <c r="B34" s="17" t="s">
        <v>74</v>
      </c>
      <c r="C34" s="49" t="s">
        <v>48</v>
      </c>
      <c r="D34" s="49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27.95" customHeight="1">
      <c r="A35" s="10" t="s">
        <v>75</v>
      </c>
      <c r="B35" s="13" t="s">
        <v>76</v>
      </c>
      <c r="C35" s="49" t="s">
        <v>20</v>
      </c>
      <c r="D35" s="49"/>
      <c r="E35" s="10"/>
      <c r="F35" s="28"/>
      <c r="G35" s="14">
        <v>16749.900000000001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LO35" s="29"/>
    </row>
    <row r="36" spans="1:1003" ht="27.95" customHeight="1">
      <c r="A36" s="10" t="s">
        <v>77</v>
      </c>
      <c r="B36" s="13" t="s">
        <v>78</v>
      </c>
      <c r="C36" s="49" t="s">
        <v>20</v>
      </c>
      <c r="D36" s="49"/>
      <c r="E36" s="10"/>
      <c r="F36" s="28"/>
      <c r="G36" s="14">
        <v>3481.9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LO36" s="29"/>
    </row>
    <row r="37" spans="1:1003" ht="16.899999999999999" customHeight="1">
      <c r="A37" s="12" t="s">
        <v>79</v>
      </c>
      <c r="B37" s="13" t="s">
        <v>80</v>
      </c>
      <c r="C37" s="47"/>
      <c r="D37" s="47"/>
      <c r="E37" s="30"/>
      <c r="F37" s="10"/>
      <c r="G37" s="14">
        <f>SUM(G38:G41)</f>
        <v>6880.1</v>
      </c>
      <c r="H37" s="1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6" t="s">
        <v>81</v>
      </c>
      <c r="B38" s="22" t="s">
        <v>82</v>
      </c>
      <c r="C38" s="44" t="s">
        <v>83</v>
      </c>
      <c r="D38" s="44"/>
      <c r="E38" s="22"/>
      <c r="F38" s="19"/>
      <c r="G38" s="20">
        <v>4806.6000000000004</v>
      </c>
      <c r="H38" s="1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24.95" customHeight="1">
      <c r="A39" s="16" t="s">
        <v>84</v>
      </c>
      <c r="B39" s="22" t="s">
        <v>85</v>
      </c>
      <c r="C39" s="44" t="s">
        <v>83</v>
      </c>
      <c r="D39" s="44"/>
      <c r="E39" s="22"/>
      <c r="F39" s="19"/>
      <c r="G39" s="20">
        <v>659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5.9" customHeight="1">
      <c r="A40" s="16" t="s">
        <v>86</v>
      </c>
      <c r="B40" s="22" t="s">
        <v>87</v>
      </c>
      <c r="C40" s="44" t="s">
        <v>83</v>
      </c>
      <c r="D40" s="44"/>
      <c r="E40" s="22"/>
      <c r="F40" s="19"/>
      <c r="G40" s="20">
        <v>0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91</v>
      </c>
      <c r="B41" s="40" t="s">
        <v>92</v>
      </c>
      <c r="C41" s="44" t="s">
        <v>83</v>
      </c>
      <c r="D41" s="44"/>
      <c r="E41" s="40"/>
      <c r="F41" s="19"/>
      <c r="G41" s="20">
        <v>1414.5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42" customHeight="1">
      <c r="A42" s="12" t="s">
        <v>88</v>
      </c>
      <c r="B42" s="13" t="s">
        <v>89</v>
      </c>
      <c r="C42" s="44" t="s">
        <v>83</v>
      </c>
      <c r="D42" s="44"/>
      <c r="E42" s="22"/>
      <c r="F42" s="19"/>
      <c r="G42" s="14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7" customHeight="1">
      <c r="A43" s="33"/>
      <c r="B43" s="5"/>
      <c r="C43" s="5"/>
      <c r="D43" s="5"/>
      <c r="E43" s="45" t="s">
        <v>90</v>
      </c>
      <c r="F43" s="45"/>
      <c r="G43" s="34">
        <f>G10+G14+G24+G28+G30+G35+G36+G37+G42</f>
        <v>152328.29</v>
      </c>
      <c r="H43" s="15"/>
    </row>
    <row r="44" spans="1:1003" ht="24.6" customHeight="1">
      <c r="A44" s="33"/>
      <c r="B44" s="5"/>
      <c r="C44" s="5"/>
      <c r="D44" s="5"/>
      <c r="E44" s="45" t="s">
        <v>96</v>
      </c>
      <c r="F44" s="45"/>
      <c r="G44" s="34">
        <v>103154.5</v>
      </c>
      <c r="H44" s="5"/>
    </row>
    <row r="45" spans="1:1003" ht="24.6" customHeight="1">
      <c r="A45" s="33"/>
      <c r="B45" s="5"/>
      <c r="C45" s="5"/>
      <c r="D45" s="5"/>
      <c r="E45" s="45" t="s">
        <v>97</v>
      </c>
      <c r="F45" s="45"/>
      <c r="G45" s="34">
        <v>190195.4</v>
      </c>
      <c r="H45" s="5"/>
    </row>
    <row r="46" spans="1:1003" ht="24.6" customHeight="1">
      <c r="A46" s="33"/>
      <c r="B46" s="5"/>
      <c r="C46" s="5"/>
      <c r="D46" s="5"/>
      <c r="E46" s="45" t="s">
        <v>98</v>
      </c>
      <c r="F46" s="45"/>
      <c r="G46" s="34">
        <f>G45-G43</f>
        <v>37867.109999999986</v>
      </c>
      <c r="H46" s="5"/>
    </row>
    <row r="47" spans="1:1003" ht="47.25" customHeight="1">
      <c r="A47" s="35"/>
      <c r="B47" s="35"/>
      <c r="C47" s="35"/>
      <c r="D47" s="35"/>
      <c r="E47" s="43" t="s">
        <v>99</v>
      </c>
      <c r="F47" s="43"/>
      <c r="G47" s="41">
        <v>-75946.789999999994</v>
      </c>
      <c r="H47" s="37"/>
    </row>
    <row r="48" spans="1:1003" ht="35.25" customHeight="1">
      <c r="A48" s="35"/>
      <c r="B48" s="35"/>
      <c r="C48" s="35"/>
      <c r="D48" s="35"/>
      <c r="E48" s="46" t="s">
        <v>100</v>
      </c>
      <c r="F48" s="46"/>
      <c r="G48" s="36">
        <f>G46+G47</f>
        <v>-38079.680000000008</v>
      </c>
      <c r="H48" s="37"/>
    </row>
    <row r="49" spans="1:8" ht="49.5" customHeight="1">
      <c r="A49" s="35"/>
      <c r="B49" s="35"/>
      <c r="C49" s="35"/>
      <c r="D49" s="35"/>
      <c r="E49" s="43" t="s">
        <v>101</v>
      </c>
      <c r="F49" s="43"/>
      <c r="G49" s="41">
        <v>72015.19</v>
      </c>
      <c r="H49" s="37"/>
    </row>
  </sheetData>
  <mergeCells count="5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917</cp:revision>
  <cp:lastPrinted>2022-03-05T05:43:43Z</cp:lastPrinted>
  <dcterms:created xsi:type="dcterms:W3CDTF">2016-02-12T10:30:15Z</dcterms:created>
  <dcterms:modified xsi:type="dcterms:W3CDTF">2024-03-12T08:54:46Z</dcterms:modified>
</cp:coreProperties>
</file>