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50" i="1"/>
  <c r="G39"/>
  <c r="G32"/>
  <c r="G28"/>
  <c r="G25" s="1"/>
  <c r="G19"/>
  <c r="G15" s="1"/>
  <c r="G13"/>
  <c r="G10" s="1"/>
  <c r="G45" s="1"/>
  <c r="G48" l="1"/>
</calcChain>
</file>

<file path=xl/sharedStrings.xml><?xml version="1.0" encoding="utf-8"?>
<sst xmlns="http://schemas.openxmlformats.org/spreadsheetml/2006/main" count="128" uniqueCount="104">
  <si>
    <t>Обслуживающая организация: ООО «Наш город»</t>
  </si>
  <si>
    <t>Год ввода в эксплуатацию:</t>
  </si>
  <si>
    <t>1954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</si>
  <si>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</si>
  <si>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</si>
  <si>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</si>
  <si>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</si>
  <si>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</si>
  <si>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</si>
  <si>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</si>
  <si>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</si>
  <si>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</si>
  <si>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</si>
  <si>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</si>
  <si>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</si>
  <si>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</si>
  <si>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</si>
  <si>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</si>
  <si>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</si>
  <si>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</si>
  <si>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</si>
  <si>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</si>
  <si>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</si>
  <si>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</si>
  <si>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</si>
  <si>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</si>
  <si>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</si>
  <si>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</si>
  <si>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</si>
  <si>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</si>
  <si>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</si>
  <si>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</si>
  <si>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</si>
  <si>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</si>
  <si>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</si>
  <si>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</si>
  <si>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</si>
  <si>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</si>
  <si>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</si>
  <si>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</si>
  <si>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</si>
  <si>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</si>
  <si>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</si>
  <si>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</si>
  <si>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</si>
  <si>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</si>
  <si>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</si>
  <si>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</si>
  <si>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</si>
  <si>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</si>
  <si>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</si>
  <si>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</si>
  <si>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</si>
  <si>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</si>
  <si>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</si>
  <si>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</si>
  <si>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</si>
  <si>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</si>
  <si>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</si>
  <si>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</si>
  <si>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</si>
  <si>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</si>
  <si>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</si>
  <si>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</si>
  <si>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</si>
  <si>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</si>
  <si>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</si>
  <si>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</si>
  <si>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</si>
  <si>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</si>
  <si>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</si>
  <si>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</si>
  <si>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</si>
  <si>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</si>
  <si>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</si>
  <si>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</si>
  <si>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</si>
  <si>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</si>
  <si>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</si>
  <si>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</si>
  <si>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</si>
  <si>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</si>
  <si>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</si>
  <si>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</si>
  <si>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</si>
  <si>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</si>
  <si>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</si>
  <si>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</si>
  <si>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</si>
  <si>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</si>
  <si>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</si>
  <si>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Советский пр.,  д. 154</t>
  </si>
  <si>
    <t>Начислено за 2022 г.:</t>
  </si>
  <si>
    <t>Получено за 2022г.:</t>
  </si>
  <si>
    <t>Остаток:  на 01.01.2023год</t>
  </si>
  <si>
    <t>Выборочный ремонт штукатурки фасада стен и заделка герметиком трещин</t>
  </si>
  <si>
    <t>29.07.2022г</t>
  </si>
  <si>
    <t>кв.8-установка новых радиаторов ЦО</t>
  </si>
  <si>
    <t>25.08.2022г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</si>
  <si>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</si>
  <si>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</si>
  <si>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МКД!" по состоянию на 01.01.2023год составляет</t>
  </si>
  <si>
    <t>Остаток на 01.01.2023года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</si>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</sst>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7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M51"/>
  <sheetViews>
    <sheetView tabSelected="1" topLeftCell="A40" workbookViewId="0">
      <selection activeCell="G51" sqref="G51"/>
    </sheetView>
  </sheetViews>
  <sheetFormatPr defaultRowHeight="14.2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4.125" style="38" customWidth="1"/>
    <col min="6" max="6" width="12.5" style="38" customWidth="1"/>
    <col min="7" max="7" width="11.125" style="39" customWidth="1"/>
    <col min="8" max="1024" width="10.625" style="3" customWidth="1"/>
    <col min="1025" max="1027" width="9" style="3" customWidth="1"/>
    <col min="1028" max="1028" width="9" customWidth="1"/>
  </cols>
  <sheetData>
    <row r="1" spans="1:1003" ht="23.1" customHeight="1">
      <c r="A1" s="53" t="s">
        <v>91</v>
      </c>
      <c r="B1" s="53"/>
      <c r="C1" s="53"/>
      <c r="D1" s="53"/>
      <c r="E1" s="53"/>
      <c r="F1" s="53"/>
      <c r="G1" s="53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4" t="s">
        <v>0</v>
      </c>
      <c r="B2" s="54"/>
      <c r="C2" s="54"/>
      <c r="D2" s="54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4" t="s">
        <v>1</v>
      </c>
      <c r="B3" s="54"/>
      <c r="C3" s="55" t="s">
        <v>2</v>
      </c>
      <c r="D3" s="55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4" t="s">
        <v>4</v>
      </c>
      <c r="B4" s="54"/>
      <c r="C4" s="56">
        <v>432.23</v>
      </c>
      <c r="D4" s="56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4" t="s">
        <v>6</v>
      </c>
      <c r="B5" s="54"/>
      <c r="C5" s="56">
        <v>397.04</v>
      </c>
      <c r="D5" s="56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7.25" customHeight="1">
      <c r="A6" s="54" t="s">
        <v>8</v>
      </c>
      <c r="B6" s="54"/>
      <c r="C6" s="56">
        <v>35.19</v>
      </c>
      <c r="D6" s="56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8"/>
      <c r="D7" s="48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51" t="s">
        <v>9</v>
      </c>
      <c r="B8" s="51" t="s">
        <v>10</v>
      </c>
      <c r="C8" s="51" t="s">
        <v>11</v>
      </c>
      <c r="D8" s="51"/>
      <c r="E8" s="51" t="s">
        <v>12</v>
      </c>
      <c r="F8" s="51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51"/>
      <c r="B9" s="51"/>
      <c r="C9" s="51"/>
      <c r="D9" s="51"/>
      <c r="E9" s="51"/>
      <c r="F9" s="51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2" t="s">
        <v>17</v>
      </c>
      <c r="C10" s="52"/>
      <c r="D10" s="52"/>
      <c r="E10" s="52"/>
      <c r="F10" s="52"/>
      <c r="G10" s="14">
        <f>G11+G12+G13</f>
        <v>11519.57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5.25" customHeight="1">
      <c r="A11" s="16" t="s">
        <v>18</v>
      </c>
      <c r="B11" s="17" t="s">
        <v>19</v>
      </c>
      <c r="C11" s="50" t="s">
        <v>20</v>
      </c>
      <c r="D11" s="50"/>
      <c r="E11" s="17"/>
      <c r="F11" s="19"/>
      <c r="G11" s="20">
        <v>5493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0" t="s">
        <v>20</v>
      </c>
      <c r="D12" s="50"/>
      <c r="E12" s="17"/>
      <c r="F12" s="19"/>
      <c r="G12" s="20">
        <v>912.3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9" t="s">
        <v>25</v>
      </c>
      <c r="D13" s="49"/>
      <c r="E13" s="22"/>
      <c r="F13" s="19"/>
      <c r="G13" s="14">
        <f>G14</f>
        <v>5114.2700000000004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5.1" customHeight="1">
      <c r="A14" s="23"/>
      <c r="B14" s="18"/>
      <c r="C14" s="50" t="s">
        <v>25</v>
      </c>
      <c r="D14" s="50"/>
      <c r="E14" s="40" t="s">
        <v>95</v>
      </c>
      <c r="F14" s="19" t="s">
        <v>96</v>
      </c>
      <c r="G14" s="20">
        <v>5114.2700000000004</v>
      </c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26</v>
      </c>
      <c r="B15" s="52" t="s">
        <v>27</v>
      </c>
      <c r="C15" s="52"/>
      <c r="D15" s="52"/>
      <c r="E15" s="52"/>
      <c r="F15" s="52"/>
      <c r="G15" s="14">
        <f>G16+G17+G18+G19</f>
        <v>59061.06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28</v>
      </c>
      <c r="B16" s="17" t="s">
        <v>29</v>
      </c>
      <c r="C16" s="49" t="s">
        <v>30</v>
      </c>
      <c r="D16" s="49"/>
      <c r="E16" s="22" t="s">
        <v>31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33" customHeight="1">
      <c r="A17" s="16" t="s">
        <v>32</v>
      </c>
      <c r="B17" s="17" t="s">
        <v>33</v>
      </c>
      <c r="C17" s="49" t="s">
        <v>34</v>
      </c>
      <c r="D17" s="49"/>
      <c r="E17" s="22"/>
      <c r="F17" s="19"/>
      <c r="G17" s="20">
        <v>606.79999999999995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6.5" customHeight="1">
      <c r="A18" s="16" t="s">
        <v>35</v>
      </c>
      <c r="B18" s="17" t="s">
        <v>36</v>
      </c>
      <c r="C18" s="49" t="s">
        <v>37</v>
      </c>
      <c r="D18" s="49"/>
      <c r="E18" s="22" t="s">
        <v>31</v>
      </c>
      <c r="F18" s="19"/>
      <c r="G18" s="25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47.25" customHeight="1">
      <c r="A19" s="16" t="s">
        <v>38</v>
      </c>
      <c r="B19" s="17" t="s">
        <v>39</v>
      </c>
      <c r="C19" s="49" t="s">
        <v>25</v>
      </c>
      <c r="D19" s="49"/>
      <c r="E19" s="22"/>
      <c r="F19" s="19"/>
      <c r="G19" s="15">
        <f>G20+G21+G22+G23+G24</f>
        <v>58454.259999999995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3" ht="33.75" customHeight="1">
      <c r="A20" s="16" t="s">
        <v>40</v>
      </c>
      <c r="B20" s="17" t="s">
        <v>41</v>
      </c>
      <c r="C20" s="49" t="s">
        <v>20</v>
      </c>
      <c r="D20" s="49"/>
      <c r="E20" s="22"/>
      <c r="F20" s="19"/>
      <c r="G20" s="20">
        <v>4456.8999999999996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43.5" customHeight="1">
      <c r="A21" s="16" t="s">
        <v>42</v>
      </c>
      <c r="B21" s="17" t="s">
        <v>43</v>
      </c>
      <c r="C21" s="49" t="s">
        <v>25</v>
      </c>
      <c r="D21" s="49"/>
      <c r="E21" s="22"/>
      <c r="F21" s="19"/>
      <c r="G21" s="20">
        <v>7937.6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 t="s">
        <v>44</v>
      </c>
      <c r="B22" s="17" t="s">
        <v>45</v>
      </c>
      <c r="C22" s="49" t="s">
        <v>25</v>
      </c>
      <c r="D22" s="49"/>
      <c r="E22" s="41" t="s">
        <v>97</v>
      </c>
      <c r="F22" s="19" t="s">
        <v>98</v>
      </c>
      <c r="G22" s="20">
        <v>30780.46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46</v>
      </c>
      <c r="B23" s="17" t="s">
        <v>47</v>
      </c>
      <c r="C23" s="49" t="s">
        <v>48</v>
      </c>
      <c r="D23" s="49"/>
      <c r="E23" s="22"/>
      <c r="F23" s="19"/>
      <c r="G23" s="20">
        <v>12340.3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16" t="s">
        <v>49</v>
      </c>
      <c r="B24" s="17" t="s">
        <v>50</v>
      </c>
      <c r="C24" s="49" t="s">
        <v>25</v>
      </c>
      <c r="D24" s="49"/>
      <c r="E24" s="22"/>
      <c r="F24" s="19"/>
      <c r="G24" s="20">
        <v>2939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30.95" customHeight="1">
      <c r="A25" s="16" t="s">
        <v>51</v>
      </c>
      <c r="B25" s="26" t="s">
        <v>52</v>
      </c>
      <c r="C25" s="49" t="s">
        <v>25</v>
      </c>
      <c r="D25" s="49"/>
      <c r="E25" s="22"/>
      <c r="F25" s="19"/>
      <c r="G25" s="15">
        <f>G26+G27+G28</f>
        <v>2219.5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27.95" customHeight="1">
      <c r="A26" s="16" t="s">
        <v>53</v>
      </c>
      <c r="B26" s="17" t="s">
        <v>54</v>
      </c>
      <c r="C26" s="49" t="s">
        <v>20</v>
      </c>
      <c r="D26" s="49"/>
      <c r="E26" s="22"/>
      <c r="F26" s="19"/>
      <c r="G26" s="20">
        <v>730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3" ht="30" customHeight="1">
      <c r="A27" s="16" t="s">
        <v>55</v>
      </c>
      <c r="B27" s="18" t="s">
        <v>56</v>
      </c>
      <c r="C27" s="50" t="s">
        <v>20</v>
      </c>
      <c r="D27" s="50"/>
      <c r="E27" s="22"/>
      <c r="F27" s="24"/>
      <c r="G27" s="20">
        <v>1489.5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27" customHeight="1">
      <c r="A28" s="16" t="s">
        <v>57</v>
      </c>
      <c r="B28" s="17" t="s">
        <v>58</v>
      </c>
      <c r="C28" s="49" t="s">
        <v>25</v>
      </c>
      <c r="D28" s="49"/>
      <c r="E28" s="22"/>
      <c r="F28" s="19"/>
      <c r="G28" s="14">
        <f>G29</f>
        <v>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27" customHeight="1">
      <c r="A29" s="16"/>
      <c r="B29" s="17"/>
      <c r="C29" s="48"/>
      <c r="D29" s="48"/>
      <c r="E29" s="22"/>
      <c r="F29" s="19"/>
      <c r="G29" s="20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42" customHeight="1">
      <c r="A30" s="12" t="s">
        <v>59</v>
      </c>
      <c r="B30" s="13" t="s">
        <v>60</v>
      </c>
      <c r="C30" s="49" t="s">
        <v>48</v>
      </c>
      <c r="D30" s="49"/>
      <c r="E30" s="22" t="s">
        <v>61</v>
      </c>
      <c r="F30" s="19"/>
      <c r="G30" s="14">
        <v>2104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30.95" customHeight="1">
      <c r="A31" s="12" t="s">
        <v>62</v>
      </c>
      <c r="B31" s="13" t="s">
        <v>63</v>
      </c>
      <c r="C31" s="49" t="s">
        <v>48</v>
      </c>
      <c r="D31" s="49"/>
      <c r="E31" s="17" t="s">
        <v>31</v>
      </c>
      <c r="F31" s="19"/>
      <c r="G31" s="14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27.95" customHeight="1">
      <c r="A32" s="12" t="s">
        <v>64</v>
      </c>
      <c r="B32" s="13" t="s">
        <v>65</v>
      </c>
      <c r="C32" s="48"/>
      <c r="D32" s="48"/>
      <c r="E32" s="10"/>
      <c r="F32" s="27"/>
      <c r="G32" s="14">
        <f>G33+G34+G35+G36</f>
        <v>16212.769999999999</v>
      </c>
      <c r="H32" s="1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28"/>
    </row>
    <row r="33" spans="1:1003" ht="30" customHeight="1">
      <c r="A33" s="16" t="s">
        <v>66</v>
      </c>
      <c r="B33" s="22" t="s">
        <v>67</v>
      </c>
      <c r="C33" s="49" t="s">
        <v>37</v>
      </c>
      <c r="D33" s="49"/>
      <c r="E33" s="17"/>
      <c r="F33" s="19"/>
      <c r="G33" s="20">
        <v>10040.299999999999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8"/>
    </row>
    <row r="34" spans="1:1003" ht="30" customHeight="1">
      <c r="A34" s="16" t="s">
        <v>68</v>
      </c>
      <c r="B34" s="22" t="s">
        <v>69</v>
      </c>
      <c r="C34" s="49" t="s">
        <v>37</v>
      </c>
      <c r="D34" s="49"/>
      <c r="E34" s="17"/>
      <c r="F34" s="19"/>
      <c r="G34" s="20">
        <v>5964.01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8"/>
    </row>
    <row r="35" spans="1:1003" ht="20.100000000000001" customHeight="1">
      <c r="A35" s="16" t="s">
        <v>70</v>
      </c>
      <c r="B35" s="22" t="s">
        <v>71</v>
      </c>
      <c r="C35" s="47" t="s">
        <v>72</v>
      </c>
      <c r="D35" s="47"/>
      <c r="E35" s="24"/>
      <c r="F35" s="19"/>
      <c r="G35" s="25">
        <v>208.46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8"/>
    </row>
    <row r="36" spans="1:1003" ht="67.5" customHeight="1">
      <c r="A36" s="16" t="s">
        <v>73</v>
      </c>
      <c r="B36" s="17" t="s">
        <v>74</v>
      </c>
      <c r="C36" s="49" t="s">
        <v>48</v>
      </c>
      <c r="D36" s="49"/>
      <c r="E36" s="17"/>
      <c r="F36" s="19"/>
      <c r="G36" s="14">
        <v>0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8"/>
    </row>
    <row r="37" spans="1:1003" ht="27.95" customHeight="1">
      <c r="A37" s="10" t="s">
        <v>75</v>
      </c>
      <c r="B37" s="13" t="s">
        <v>76</v>
      </c>
      <c r="C37" s="49" t="s">
        <v>20</v>
      </c>
      <c r="D37" s="49"/>
      <c r="E37" s="10"/>
      <c r="F37" s="27"/>
      <c r="G37" s="14">
        <v>17207.599999999999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8"/>
    </row>
    <row r="38" spans="1:1003" ht="27.95" customHeight="1">
      <c r="A38" s="10" t="s">
        <v>77</v>
      </c>
      <c r="B38" s="13" t="s">
        <v>78</v>
      </c>
      <c r="C38" s="49" t="s">
        <v>20</v>
      </c>
      <c r="D38" s="49"/>
      <c r="E38" s="10"/>
      <c r="F38" s="27"/>
      <c r="G38" s="14">
        <v>2752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8"/>
    </row>
    <row r="39" spans="1:1003" ht="16.899999999999999" customHeight="1">
      <c r="A39" s="12" t="s">
        <v>79</v>
      </c>
      <c r="B39" s="13" t="s">
        <v>80</v>
      </c>
      <c r="C39" s="48"/>
      <c r="D39" s="48"/>
      <c r="E39" s="29"/>
      <c r="F39" s="10"/>
      <c r="G39" s="14">
        <f>SUM(G40:G43)</f>
        <v>3715.6</v>
      </c>
      <c r="H39" s="15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  <c r="ALN39" s="30"/>
    </row>
    <row r="40" spans="1:1003" ht="15" customHeight="1">
      <c r="A40" s="16" t="s">
        <v>81</v>
      </c>
      <c r="B40" s="22" t="s">
        <v>82</v>
      </c>
      <c r="C40" s="47" t="s">
        <v>83</v>
      </c>
      <c r="D40" s="47"/>
      <c r="E40" s="22"/>
      <c r="F40" s="19"/>
      <c r="G40" s="20">
        <v>3101.9</v>
      </c>
      <c r="H40" s="15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</row>
    <row r="41" spans="1:1003" ht="24.95" customHeight="1">
      <c r="A41" s="16" t="s">
        <v>84</v>
      </c>
      <c r="B41" s="22" t="s">
        <v>85</v>
      </c>
      <c r="C41" s="47" t="s">
        <v>83</v>
      </c>
      <c r="D41" s="47"/>
      <c r="E41" s="22"/>
      <c r="F41" s="19"/>
      <c r="G41" s="20">
        <v>469</v>
      </c>
      <c r="H41" s="15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</row>
    <row r="42" spans="1:1003" ht="25.9" customHeight="1">
      <c r="A42" s="16" t="s">
        <v>86</v>
      </c>
      <c r="B42" s="22" t="s">
        <v>87</v>
      </c>
      <c r="C42" s="47" t="s">
        <v>83</v>
      </c>
      <c r="D42" s="47"/>
      <c r="E42" s="22"/>
      <c r="F42" s="19"/>
      <c r="G42" s="20">
        <v>0</v>
      </c>
      <c r="H42" s="15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  <c r="ALN42" s="31"/>
    </row>
    <row r="43" spans="1:1003" ht="25.9" customHeight="1">
      <c r="A43" s="16" t="s">
        <v>99</v>
      </c>
      <c r="B43" s="42" t="s">
        <v>100</v>
      </c>
      <c r="C43" s="47" t="s">
        <v>83</v>
      </c>
      <c r="D43" s="47"/>
      <c r="E43" s="42"/>
      <c r="F43" s="19"/>
      <c r="G43" s="20">
        <v>144.69999999999999</v>
      </c>
      <c r="H43" s="15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  <c r="ALN43" s="31"/>
    </row>
    <row r="44" spans="1:1003" ht="42" customHeight="1">
      <c r="A44" s="12" t="s">
        <v>88</v>
      </c>
      <c r="B44" s="13" t="s">
        <v>89</v>
      </c>
      <c r="C44" s="47" t="s">
        <v>83</v>
      </c>
      <c r="D44" s="47"/>
      <c r="E44" s="22"/>
      <c r="F44" s="19"/>
      <c r="G44" s="14">
        <v>0</v>
      </c>
      <c r="H44" s="15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1"/>
      <c r="JC44" s="31"/>
      <c r="JD44" s="31"/>
      <c r="JE44" s="31"/>
      <c r="JF44" s="31"/>
      <c r="JG44" s="31"/>
      <c r="JH44" s="31"/>
      <c r="JI44" s="31"/>
      <c r="JJ44" s="31"/>
      <c r="JK44" s="31"/>
      <c r="JL44" s="31"/>
      <c r="JM44" s="31"/>
      <c r="JN44" s="31"/>
      <c r="JO44" s="31"/>
      <c r="JP44" s="31"/>
      <c r="JQ44" s="31"/>
      <c r="JR44" s="31"/>
      <c r="JS44" s="31"/>
      <c r="JT44" s="31"/>
      <c r="JU44" s="31"/>
      <c r="JV44" s="31"/>
      <c r="JW44" s="31"/>
      <c r="JX44" s="31"/>
      <c r="JY44" s="31"/>
      <c r="JZ44" s="31"/>
      <c r="KA44" s="31"/>
      <c r="KB44" s="31"/>
      <c r="KC44" s="31"/>
      <c r="KD44" s="31"/>
      <c r="KE44" s="31"/>
      <c r="KF44" s="31"/>
      <c r="KG44" s="31"/>
      <c r="KH44" s="31"/>
      <c r="KI44" s="31"/>
      <c r="KJ44" s="31"/>
      <c r="KK44" s="31"/>
      <c r="KL44" s="31"/>
      <c r="KM44" s="31"/>
      <c r="KN44" s="31"/>
      <c r="KO44" s="31"/>
      <c r="KP44" s="31"/>
      <c r="KQ44" s="31"/>
      <c r="KR44" s="31"/>
      <c r="KS44" s="31"/>
      <c r="KT44" s="31"/>
      <c r="KU44" s="31"/>
      <c r="KV44" s="31"/>
      <c r="KW44" s="31"/>
      <c r="KX44" s="31"/>
      <c r="KY44" s="31"/>
      <c r="KZ44" s="31"/>
      <c r="LA44" s="31"/>
      <c r="LB44" s="31"/>
      <c r="LC44" s="31"/>
      <c r="LD44" s="31"/>
      <c r="LE44" s="31"/>
      <c r="LF44" s="31"/>
      <c r="LG44" s="31"/>
      <c r="LH44" s="31"/>
      <c r="LI44" s="31"/>
      <c r="LJ44" s="31"/>
      <c r="LK44" s="31"/>
      <c r="LL44" s="31"/>
      <c r="LM44" s="31"/>
      <c r="LN44" s="31"/>
      <c r="LO44" s="31"/>
      <c r="LP44" s="31"/>
      <c r="LQ44" s="31"/>
      <c r="LR44" s="31"/>
      <c r="LS44" s="31"/>
      <c r="LT44" s="31"/>
      <c r="LU44" s="31"/>
      <c r="LV44" s="31"/>
      <c r="LW44" s="31"/>
      <c r="LX44" s="31"/>
      <c r="LY44" s="31"/>
      <c r="LZ44" s="31"/>
      <c r="MA44" s="31"/>
      <c r="MB44" s="31"/>
      <c r="MC44" s="31"/>
      <c r="MD44" s="31"/>
      <c r="ME44" s="31"/>
      <c r="MF44" s="31"/>
      <c r="MG44" s="31"/>
      <c r="MH44" s="31"/>
      <c r="MI44" s="31"/>
      <c r="MJ44" s="31"/>
      <c r="MK44" s="31"/>
      <c r="ML44" s="31"/>
      <c r="MM44" s="31"/>
      <c r="MN44" s="31"/>
      <c r="MO44" s="31"/>
      <c r="MP44" s="31"/>
      <c r="MQ44" s="31"/>
      <c r="MR44" s="31"/>
      <c r="MS44" s="31"/>
      <c r="MT44" s="31"/>
      <c r="MU44" s="31"/>
      <c r="MV44" s="31"/>
      <c r="MW44" s="31"/>
      <c r="MX44" s="31"/>
      <c r="MY44" s="31"/>
      <c r="MZ44" s="31"/>
      <c r="NA44" s="31"/>
      <c r="NB44" s="31"/>
      <c r="NC44" s="31"/>
      <c r="ND44" s="31"/>
      <c r="NE44" s="31"/>
      <c r="NF44" s="31"/>
      <c r="NG44" s="31"/>
      <c r="NH44" s="31"/>
      <c r="NI44" s="31"/>
      <c r="NJ44" s="31"/>
      <c r="NK44" s="31"/>
      <c r="NL44" s="31"/>
      <c r="NM44" s="31"/>
      <c r="NN44" s="31"/>
      <c r="NO44" s="31"/>
      <c r="NP44" s="31"/>
      <c r="NQ44" s="31"/>
      <c r="NR44" s="31"/>
      <c r="NS44" s="31"/>
      <c r="NT44" s="31"/>
      <c r="NU44" s="31"/>
      <c r="NV44" s="31"/>
      <c r="NW44" s="31"/>
      <c r="NX44" s="31"/>
      <c r="NY44" s="31"/>
      <c r="NZ44" s="31"/>
      <c r="OA44" s="31"/>
      <c r="OB44" s="31"/>
      <c r="OC44" s="31"/>
      <c r="OD44" s="31"/>
      <c r="OE44" s="31"/>
      <c r="OF44" s="31"/>
      <c r="OG44" s="31"/>
      <c r="OH44" s="31"/>
      <c r="OI44" s="31"/>
      <c r="OJ44" s="31"/>
      <c r="OK44" s="31"/>
      <c r="OL44" s="31"/>
      <c r="OM44" s="31"/>
      <c r="ON44" s="31"/>
      <c r="OO44" s="31"/>
      <c r="OP44" s="31"/>
      <c r="OQ44" s="31"/>
      <c r="OR44" s="31"/>
      <c r="OS44" s="31"/>
      <c r="OT44" s="31"/>
      <c r="OU44" s="31"/>
      <c r="OV44" s="31"/>
      <c r="OW44" s="31"/>
      <c r="OX44" s="31"/>
      <c r="OY44" s="31"/>
      <c r="OZ44" s="31"/>
      <c r="PA44" s="31"/>
      <c r="PB44" s="31"/>
      <c r="PC44" s="31"/>
      <c r="PD44" s="31"/>
      <c r="PE44" s="31"/>
      <c r="PF44" s="31"/>
      <c r="PG44" s="31"/>
      <c r="PH44" s="31"/>
      <c r="PI44" s="31"/>
      <c r="PJ44" s="31"/>
      <c r="PK44" s="31"/>
      <c r="PL44" s="31"/>
      <c r="PM44" s="31"/>
      <c r="PN44" s="31"/>
      <c r="PO44" s="31"/>
      <c r="PP44" s="31"/>
      <c r="PQ44" s="31"/>
      <c r="PR44" s="31"/>
      <c r="PS44" s="31"/>
      <c r="PT44" s="31"/>
      <c r="PU44" s="31"/>
      <c r="PV44" s="31"/>
      <c r="PW44" s="31"/>
      <c r="PX44" s="31"/>
      <c r="PY44" s="31"/>
      <c r="PZ44" s="31"/>
      <c r="QA44" s="31"/>
      <c r="QB44" s="31"/>
      <c r="QC44" s="31"/>
      <c r="QD44" s="31"/>
      <c r="QE44" s="31"/>
      <c r="QF44" s="31"/>
      <c r="QG44" s="31"/>
      <c r="QH44" s="31"/>
      <c r="QI44" s="31"/>
      <c r="QJ44" s="31"/>
      <c r="QK44" s="31"/>
      <c r="QL44" s="31"/>
      <c r="QM44" s="31"/>
      <c r="QN44" s="31"/>
      <c r="QO44" s="31"/>
      <c r="QP44" s="31"/>
      <c r="QQ44" s="31"/>
      <c r="QR44" s="31"/>
      <c r="QS44" s="31"/>
      <c r="QT44" s="31"/>
      <c r="QU44" s="31"/>
      <c r="QV44" s="31"/>
      <c r="QW44" s="31"/>
      <c r="QX44" s="31"/>
      <c r="QY44" s="31"/>
      <c r="QZ44" s="31"/>
      <c r="RA44" s="31"/>
      <c r="RB44" s="31"/>
      <c r="RC44" s="31"/>
      <c r="RD44" s="31"/>
      <c r="RE44" s="31"/>
      <c r="RF44" s="31"/>
      <c r="RG44" s="31"/>
      <c r="RH44" s="31"/>
      <c r="RI44" s="31"/>
      <c r="RJ44" s="31"/>
      <c r="RK44" s="31"/>
      <c r="RL44" s="31"/>
      <c r="RM44" s="31"/>
      <c r="RN44" s="31"/>
      <c r="RO44" s="31"/>
      <c r="RP44" s="31"/>
      <c r="RQ44" s="31"/>
      <c r="RR44" s="31"/>
      <c r="RS44" s="31"/>
      <c r="RT44" s="31"/>
      <c r="RU44" s="31"/>
      <c r="RV44" s="31"/>
      <c r="RW44" s="31"/>
      <c r="RX44" s="31"/>
      <c r="RY44" s="31"/>
      <c r="RZ44" s="31"/>
      <c r="SA44" s="31"/>
      <c r="SB44" s="31"/>
      <c r="SC44" s="31"/>
      <c r="SD44" s="31"/>
      <c r="SE44" s="31"/>
      <c r="SF44" s="31"/>
      <c r="SG44" s="31"/>
      <c r="SH44" s="31"/>
      <c r="SI44" s="31"/>
      <c r="SJ44" s="31"/>
      <c r="SK44" s="31"/>
      <c r="SL44" s="31"/>
      <c r="SM44" s="31"/>
      <c r="SN44" s="31"/>
      <c r="SO44" s="31"/>
      <c r="SP44" s="31"/>
      <c r="SQ44" s="31"/>
      <c r="SR44" s="31"/>
      <c r="SS44" s="31"/>
      <c r="ST44" s="31"/>
      <c r="SU44" s="31"/>
      <c r="SV44" s="31"/>
      <c r="SW44" s="31"/>
      <c r="SX44" s="31"/>
      <c r="SY44" s="31"/>
      <c r="SZ44" s="31"/>
      <c r="TA44" s="31"/>
      <c r="TB44" s="31"/>
      <c r="TC44" s="31"/>
      <c r="TD44" s="31"/>
      <c r="TE44" s="31"/>
      <c r="TF44" s="31"/>
      <c r="TG44" s="31"/>
      <c r="TH44" s="31"/>
      <c r="TI44" s="31"/>
      <c r="TJ44" s="31"/>
      <c r="TK44" s="31"/>
      <c r="TL44" s="31"/>
      <c r="TM44" s="31"/>
      <c r="TN44" s="31"/>
      <c r="TO44" s="31"/>
      <c r="TP44" s="31"/>
      <c r="TQ44" s="31"/>
      <c r="TR44" s="31"/>
      <c r="TS44" s="31"/>
      <c r="TT44" s="31"/>
      <c r="TU44" s="31"/>
      <c r="TV44" s="31"/>
      <c r="TW44" s="31"/>
      <c r="TX44" s="31"/>
      <c r="TY44" s="31"/>
      <c r="TZ44" s="31"/>
      <c r="UA44" s="31"/>
      <c r="UB44" s="31"/>
      <c r="UC44" s="31"/>
      <c r="UD44" s="31"/>
      <c r="UE44" s="31"/>
      <c r="UF44" s="31"/>
      <c r="UG44" s="31"/>
      <c r="UH44" s="31"/>
      <c r="UI44" s="31"/>
      <c r="UJ44" s="31"/>
      <c r="UK44" s="31"/>
      <c r="UL44" s="31"/>
      <c r="UM44" s="31"/>
      <c r="UN44" s="31"/>
      <c r="UO44" s="31"/>
      <c r="UP44" s="31"/>
      <c r="UQ44" s="31"/>
      <c r="UR44" s="31"/>
      <c r="US44" s="31"/>
      <c r="UT44" s="31"/>
      <c r="UU44" s="31"/>
      <c r="UV44" s="31"/>
      <c r="UW44" s="31"/>
      <c r="UX44" s="31"/>
      <c r="UY44" s="31"/>
      <c r="UZ44" s="31"/>
      <c r="VA44" s="31"/>
      <c r="VB44" s="31"/>
      <c r="VC44" s="31"/>
      <c r="VD44" s="31"/>
      <c r="VE44" s="31"/>
      <c r="VF44" s="31"/>
      <c r="VG44" s="31"/>
      <c r="VH44" s="31"/>
      <c r="VI44" s="31"/>
      <c r="VJ44" s="31"/>
      <c r="VK44" s="31"/>
      <c r="VL44" s="31"/>
      <c r="VM44" s="31"/>
      <c r="VN44" s="31"/>
      <c r="VO44" s="31"/>
      <c r="VP44" s="31"/>
      <c r="VQ44" s="31"/>
      <c r="VR44" s="31"/>
      <c r="VS44" s="31"/>
      <c r="VT44" s="31"/>
      <c r="VU44" s="31"/>
      <c r="VV44" s="31"/>
      <c r="VW44" s="31"/>
      <c r="VX44" s="31"/>
      <c r="VY44" s="31"/>
      <c r="VZ44" s="31"/>
      <c r="WA44" s="31"/>
      <c r="WB44" s="31"/>
      <c r="WC44" s="31"/>
      <c r="WD44" s="31"/>
      <c r="WE44" s="31"/>
      <c r="WF44" s="31"/>
      <c r="WG44" s="31"/>
      <c r="WH44" s="31"/>
      <c r="WI44" s="31"/>
      <c r="WJ44" s="31"/>
      <c r="WK44" s="31"/>
      <c r="WL44" s="31"/>
      <c r="WM44" s="31"/>
      <c r="WN44" s="31"/>
      <c r="WO44" s="31"/>
      <c r="WP44" s="31"/>
      <c r="WQ44" s="31"/>
      <c r="WR44" s="31"/>
      <c r="WS44" s="31"/>
      <c r="WT44" s="31"/>
      <c r="WU44" s="31"/>
      <c r="WV44" s="31"/>
      <c r="WW44" s="31"/>
      <c r="WX44" s="31"/>
      <c r="WY44" s="31"/>
      <c r="WZ44" s="31"/>
      <c r="XA44" s="31"/>
      <c r="XB44" s="31"/>
      <c r="XC44" s="31"/>
      <c r="XD44" s="31"/>
      <c r="XE44" s="31"/>
      <c r="XF44" s="31"/>
      <c r="XG44" s="31"/>
      <c r="XH44" s="31"/>
      <c r="XI44" s="31"/>
      <c r="XJ44" s="31"/>
      <c r="XK44" s="31"/>
      <c r="XL44" s="31"/>
      <c r="XM44" s="31"/>
      <c r="XN44" s="31"/>
      <c r="XO44" s="31"/>
      <c r="XP44" s="31"/>
      <c r="XQ44" s="31"/>
      <c r="XR44" s="31"/>
      <c r="XS44" s="31"/>
      <c r="XT44" s="31"/>
      <c r="XU44" s="31"/>
      <c r="XV44" s="31"/>
      <c r="XW44" s="31"/>
      <c r="XX44" s="31"/>
      <c r="XY44" s="31"/>
      <c r="XZ44" s="31"/>
      <c r="YA44" s="31"/>
      <c r="YB44" s="31"/>
      <c r="YC44" s="31"/>
      <c r="YD44" s="31"/>
      <c r="YE44" s="31"/>
      <c r="YF44" s="31"/>
      <c r="YG44" s="31"/>
      <c r="YH44" s="31"/>
      <c r="YI44" s="31"/>
      <c r="YJ44" s="31"/>
      <c r="YK44" s="31"/>
      <c r="YL44" s="31"/>
      <c r="YM44" s="31"/>
      <c r="YN44" s="31"/>
      <c r="YO44" s="31"/>
      <c r="YP44" s="31"/>
      <c r="YQ44" s="31"/>
      <c r="YR44" s="31"/>
      <c r="YS44" s="31"/>
      <c r="YT44" s="31"/>
      <c r="YU44" s="31"/>
      <c r="YV44" s="31"/>
      <c r="YW44" s="31"/>
      <c r="YX44" s="31"/>
      <c r="YY44" s="31"/>
      <c r="YZ44" s="31"/>
      <c r="ZA44" s="31"/>
      <c r="ZB44" s="31"/>
      <c r="ZC44" s="31"/>
      <c r="ZD44" s="31"/>
      <c r="ZE44" s="31"/>
      <c r="ZF44" s="31"/>
      <c r="ZG44" s="31"/>
      <c r="ZH44" s="31"/>
      <c r="ZI44" s="31"/>
      <c r="ZJ44" s="31"/>
      <c r="ZK44" s="31"/>
      <c r="ZL44" s="31"/>
      <c r="ZM44" s="31"/>
      <c r="ZN44" s="31"/>
      <c r="ZO44" s="31"/>
      <c r="ZP44" s="31"/>
      <c r="ZQ44" s="31"/>
      <c r="ZR44" s="31"/>
      <c r="ZS44" s="31"/>
      <c r="ZT44" s="31"/>
      <c r="ZU44" s="31"/>
      <c r="ZV44" s="31"/>
      <c r="ZW44" s="31"/>
      <c r="ZX44" s="31"/>
      <c r="ZY44" s="31"/>
      <c r="ZZ44" s="31"/>
      <c r="AAA44" s="31"/>
      <c r="AAB44" s="31"/>
      <c r="AAC44" s="31"/>
      <c r="AAD44" s="31"/>
      <c r="AAE44" s="31"/>
      <c r="AAF44" s="31"/>
      <c r="AAG44" s="31"/>
      <c r="AAH44" s="31"/>
      <c r="AAI44" s="31"/>
      <c r="AAJ44" s="31"/>
      <c r="AAK44" s="31"/>
      <c r="AAL44" s="31"/>
      <c r="AAM44" s="31"/>
      <c r="AAN44" s="31"/>
      <c r="AAO44" s="31"/>
      <c r="AAP44" s="31"/>
      <c r="AAQ44" s="31"/>
      <c r="AAR44" s="31"/>
      <c r="AAS44" s="31"/>
      <c r="AAT44" s="31"/>
      <c r="AAU44" s="31"/>
      <c r="AAV44" s="31"/>
      <c r="AAW44" s="31"/>
      <c r="AAX44" s="31"/>
      <c r="AAY44" s="31"/>
      <c r="AAZ44" s="31"/>
      <c r="ABA44" s="31"/>
      <c r="ABB44" s="31"/>
      <c r="ABC44" s="31"/>
      <c r="ABD44" s="31"/>
      <c r="ABE44" s="31"/>
      <c r="ABF44" s="31"/>
      <c r="ABG44" s="31"/>
      <c r="ABH44" s="31"/>
      <c r="ABI44" s="31"/>
      <c r="ABJ44" s="31"/>
      <c r="ABK44" s="31"/>
      <c r="ABL44" s="31"/>
      <c r="ABM44" s="31"/>
      <c r="ABN44" s="31"/>
      <c r="ABO44" s="31"/>
      <c r="ABP44" s="31"/>
      <c r="ABQ44" s="31"/>
      <c r="ABR44" s="31"/>
      <c r="ABS44" s="31"/>
      <c r="ABT44" s="31"/>
      <c r="ABU44" s="31"/>
      <c r="ABV44" s="31"/>
      <c r="ABW44" s="31"/>
      <c r="ABX44" s="31"/>
      <c r="ABY44" s="31"/>
      <c r="ABZ44" s="31"/>
      <c r="ACA44" s="31"/>
      <c r="ACB44" s="31"/>
      <c r="ACC44" s="31"/>
      <c r="ACD44" s="31"/>
      <c r="ACE44" s="31"/>
      <c r="ACF44" s="31"/>
      <c r="ACG44" s="31"/>
      <c r="ACH44" s="31"/>
      <c r="ACI44" s="31"/>
      <c r="ACJ44" s="31"/>
      <c r="ACK44" s="31"/>
      <c r="ACL44" s="31"/>
      <c r="ACM44" s="31"/>
      <c r="ACN44" s="31"/>
      <c r="ACO44" s="31"/>
      <c r="ACP44" s="31"/>
      <c r="ACQ44" s="31"/>
      <c r="ACR44" s="31"/>
      <c r="ACS44" s="31"/>
      <c r="ACT44" s="31"/>
      <c r="ACU44" s="31"/>
      <c r="ACV44" s="31"/>
      <c r="ACW44" s="31"/>
      <c r="ACX44" s="31"/>
      <c r="ACY44" s="31"/>
      <c r="ACZ44" s="31"/>
      <c r="ADA44" s="31"/>
      <c r="ADB44" s="31"/>
      <c r="ADC44" s="31"/>
      <c r="ADD44" s="31"/>
      <c r="ADE44" s="31"/>
      <c r="ADF44" s="31"/>
      <c r="ADG44" s="31"/>
      <c r="ADH44" s="31"/>
      <c r="ADI44" s="31"/>
      <c r="ADJ44" s="31"/>
      <c r="ADK44" s="31"/>
      <c r="ADL44" s="31"/>
      <c r="ADM44" s="31"/>
      <c r="ADN44" s="31"/>
      <c r="ADO44" s="31"/>
      <c r="ADP44" s="31"/>
      <c r="ADQ44" s="31"/>
      <c r="ADR44" s="31"/>
      <c r="ADS44" s="31"/>
      <c r="ADT44" s="31"/>
      <c r="ADU44" s="31"/>
      <c r="ADV44" s="31"/>
      <c r="ADW44" s="31"/>
      <c r="ADX44" s="31"/>
      <c r="ADY44" s="31"/>
      <c r="ADZ44" s="31"/>
      <c r="AEA44" s="31"/>
      <c r="AEB44" s="31"/>
      <c r="AEC44" s="31"/>
      <c r="AED44" s="31"/>
      <c r="AEE44" s="31"/>
      <c r="AEF44" s="31"/>
      <c r="AEG44" s="31"/>
      <c r="AEH44" s="31"/>
      <c r="AEI44" s="31"/>
      <c r="AEJ44" s="31"/>
      <c r="AEK44" s="31"/>
      <c r="AEL44" s="31"/>
      <c r="AEM44" s="31"/>
      <c r="AEN44" s="31"/>
      <c r="AEO44" s="31"/>
      <c r="AEP44" s="31"/>
      <c r="AEQ44" s="31"/>
      <c r="AER44" s="31"/>
      <c r="AES44" s="31"/>
      <c r="AET44" s="31"/>
      <c r="AEU44" s="31"/>
      <c r="AEV44" s="31"/>
      <c r="AEW44" s="31"/>
      <c r="AEX44" s="31"/>
      <c r="AEY44" s="31"/>
      <c r="AEZ44" s="31"/>
      <c r="AFA44" s="31"/>
      <c r="AFB44" s="31"/>
      <c r="AFC44" s="31"/>
      <c r="AFD44" s="31"/>
      <c r="AFE44" s="31"/>
      <c r="AFF44" s="31"/>
      <c r="AFG44" s="31"/>
      <c r="AFH44" s="31"/>
      <c r="AFI44" s="31"/>
      <c r="AFJ44" s="31"/>
      <c r="AFK44" s="31"/>
      <c r="AFL44" s="31"/>
      <c r="AFM44" s="31"/>
      <c r="AFN44" s="31"/>
      <c r="AFO44" s="31"/>
      <c r="AFP44" s="31"/>
      <c r="AFQ44" s="31"/>
      <c r="AFR44" s="31"/>
      <c r="AFS44" s="31"/>
      <c r="AFT44" s="31"/>
      <c r="AFU44" s="31"/>
      <c r="AFV44" s="31"/>
      <c r="AFW44" s="31"/>
      <c r="AFX44" s="31"/>
      <c r="AFY44" s="31"/>
      <c r="AFZ44" s="31"/>
      <c r="AGA44" s="31"/>
      <c r="AGB44" s="31"/>
      <c r="AGC44" s="31"/>
      <c r="AGD44" s="31"/>
      <c r="AGE44" s="31"/>
      <c r="AGF44" s="31"/>
      <c r="AGG44" s="31"/>
      <c r="AGH44" s="31"/>
      <c r="AGI44" s="31"/>
      <c r="AGJ44" s="31"/>
      <c r="AGK44" s="31"/>
      <c r="AGL44" s="31"/>
      <c r="AGM44" s="31"/>
      <c r="AGN44" s="31"/>
      <c r="AGO44" s="31"/>
      <c r="AGP44" s="31"/>
      <c r="AGQ44" s="31"/>
      <c r="AGR44" s="31"/>
      <c r="AGS44" s="31"/>
      <c r="AGT44" s="31"/>
      <c r="AGU44" s="31"/>
      <c r="AGV44" s="31"/>
      <c r="AGW44" s="31"/>
      <c r="AGX44" s="31"/>
      <c r="AGY44" s="31"/>
      <c r="AGZ44" s="31"/>
      <c r="AHA44" s="31"/>
      <c r="AHB44" s="31"/>
      <c r="AHC44" s="31"/>
      <c r="AHD44" s="31"/>
      <c r="AHE44" s="31"/>
      <c r="AHF44" s="31"/>
      <c r="AHG44" s="31"/>
      <c r="AHH44" s="31"/>
      <c r="AHI44" s="31"/>
      <c r="AHJ44" s="31"/>
      <c r="AHK44" s="31"/>
      <c r="AHL44" s="31"/>
      <c r="AHM44" s="31"/>
      <c r="AHN44" s="31"/>
      <c r="AHO44" s="31"/>
      <c r="AHP44" s="31"/>
      <c r="AHQ44" s="31"/>
      <c r="AHR44" s="31"/>
      <c r="AHS44" s="31"/>
      <c r="AHT44" s="31"/>
      <c r="AHU44" s="31"/>
      <c r="AHV44" s="31"/>
      <c r="AHW44" s="31"/>
      <c r="AHX44" s="31"/>
      <c r="AHY44" s="31"/>
      <c r="AHZ44" s="31"/>
      <c r="AIA44" s="31"/>
      <c r="AIB44" s="31"/>
      <c r="AIC44" s="31"/>
      <c r="AID44" s="31"/>
      <c r="AIE44" s="31"/>
      <c r="AIF44" s="31"/>
      <c r="AIG44" s="31"/>
      <c r="AIH44" s="31"/>
      <c r="AII44" s="31"/>
      <c r="AIJ44" s="31"/>
      <c r="AIK44" s="31"/>
      <c r="AIL44" s="31"/>
      <c r="AIM44" s="31"/>
      <c r="AIN44" s="31"/>
      <c r="AIO44" s="31"/>
      <c r="AIP44" s="31"/>
      <c r="AIQ44" s="31"/>
      <c r="AIR44" s="31"/>
      <c r="AIS44" s="31"/>
      <c r="AIT44" s="31"/>
      <c r="AIU44" s="31"/>
      <c r="AIV44" s="31"/>
      <c r="AIW44" s="31"/>
      <c r="AIX44" s="31"/>
      <c r="AIY44" s="31"/>
      <c r="AIZ44" s="31"/>
      <c r="AJA44" s="31"/>
      <c r="AJB44" s="31"/>
      <c r="AJC44" s="31"/>
      <c r="AJD44" s="31"/>
      <c r="AJE44" s="31"/>
      <c r="AJF44" s="31"/>
      <c r="AJG44" s="31"/>
      <c r="AJH44" s="31"/>
      <c r="AJI44" s="31"/>
      <c r="AJJ44" s="31"/>
      <c r="AJK44" s="31"/>
      <c r="AJL44" s="31"/>
      <c r="AJM44" s="31"/>
      <c r="AJN44" s="31"/>
      <c r="AJO44" s="31"/>
      <c r="AJP44" s="31"/>
      <c r="AJQ44" s="31"/>
      <c r="AJR44" s="31"/>
      <c r="AJS44" s="31"/>
      <c r="AJT44" s="31"/>
      <c r="AJU44" s="31"/>
      <c r="AJV44" s="31"/>
      <c r="AJW44" s="31"/>
      <c r="AJX44" s="31"/>
      <c r="AJY44" s="31"/>
      <c r="AJZ44" s="31"/>
      <c r="AKA44" s="31"/>
      <c r="AKB44" s="31"/>
      <c r="AKC44" s="31"/>
      <c r="AKD44" s="31"/>
      <c r="AKE44" s="31"/>
      <c r="AKF44" s="31"/>
      <c r="AKG44" s="31"/>
      <c r="AKH44" s="31"/>
      <c r="AKI44" s="31"/>
      <c r="AKJ44" s="31"/>
      <c r="AKK44" s="31"/>
      <c r="AKL44" s="31"/>
      <c r="AKM44" s="31"/>
      <c r="AKN44" s="31"/>
      <c r="AKO44" s="31"/>
      <c r="AKP44" s="31"/>
      <c r="AKQ44" s="31"/>
      <c r="AKR44" s="31"/>
      <c r="AKS44" s="31"/>
      <c r="AKT44" s="31"/>
      <c r="AKU44" s="31"/>
      <c r="AKV44" s="31"/>
      <c r="AKW44" s="31"/>
      <c r="AKX44" s="31"/>
      <c r="AKY44" s="31"/>
      <c r="AKZ44" s="31"/>
      <c r="ALA44" s="31"/>
      <c r="ALB44" s="31"/>
      <c r="ALC44" s="31"/>
      <c r="ALD44" s="31"/>
      <c r="ALE44" s="31"/>
      <c r="ALF44" s="31"/>
      <c r="ALG44" s="31"/>
      <c r="ALH44" s="31"/>
      <c r="ALI44" s="31"/>
      <c r="ALJ44" s="31"/>
      <c r="ALK44" s="31"/>
      <c r="ALL44" s="31"/>
      <c r="ALM44" s="31"/>
      <c r="ALN44" s="31"/>
    </row>
    <row r="45" spans="1:1003" ht="27" customHeight="1">
      <c r="A45" s="32"/>
      <c r="B45" s="5"/>
      <c r="C45" s="5"/>
      <c r="D45" s="5"/>
      <c r="E45" s="46" t="s">
        <v>90</v>
      </c>
      <c r="F45" s="46"/>
      <c r="G45" s="33">
        <f>G10+G15+G25+G30+G31+G32+G37+G38+G39+G44</f>
        <v>114792.1</v>
      </c>
      <c r="H45" s="15"/>
    </row>
    <row r="46" spans="1:1003" ht="24.6" customHeight="1">
      <c r="A46" s="32"/>
      <c r="B46" s="5"/>
      <c r="C46" s="5"/>
      <c r="D46" s="5"/>
      <c r="E46" s="46" t="s">
        <v>92</v>
      </c>
      <c r="F46" s="46"/>
      <c r="G46" s="33">
        <v>78798.33</v>
      </c>
      <c r="H46" s="34"/>
    </row>
    <row r="47" spans="1:1003" ht="24.6" customHeight="1">
      <c r="A47" s="32"/>
      <c r="B47" s="5"/>
      <c r="C47" s="5"/>
      <c r="D47" s="5"/>
      <c r="E47" s="46" t="s">
        <v>93</v>
      </c>
      <c r="F47" s="46"/>
      <c r="G47" s="33">
        <v>80842.2</v>
      </c>
      <c r="H47" s="34"/>
    </row>
    <row r="48" spans="1:1003" ht="24.6" customHeight="1">
      <c r="A48" s="32"/>
      <c r="B48" s="5"/>
      <c r="C48" s="5"/>
      <c r="D48" s="5"/>
      <c r="E48" s="46" t="s">
        <v>94</v>
      </c>
      <c r="F48" s="46"/>
      <c r="G48" s="33">
        <f>G47-G45</f>
        <v>-33949.900000000009</v>
      </c>
      <c r="H48" s="15"/>
    </row>
    <row r="49" spans="1:8" ht="51" customHeight="1">
      <c r="A49" s="35"/>
      <c r="B49" s="35"/>
      <c r="C49" s="35"/>
      <c r="D49" s="35"/>
      <c r="E49" s="45" t="s">
        <v>102</v>
      </c>
      <c r="F49" s="45"/>
      <c r="G49" s="43">
        <v>6914.2</v>
      </c>
      <c r="H49" s="37"/>
    </row>
    <row r="50" spans="1:8" ht="29.25" customHeight="1">
      <c r="A50" s="35"/>
      <c r="B50" s="35"/>
      <c r="C50" s="35"/>
      <c r="D50" s="35"/>
      <c r="E50" s="44" t="s">
        <v>103</v>
      </c>
      <c r="F50" s="44"/>
      <c r="G50" s="36">
        <f>G48+G49</f>
        <v>-27035.700000000008</v>
      </c>
      <c r="H50" s="37"/>
    </row>
    <row r="51" spans="1:8" ht="51.75" customHeight="1">
      <c r="A51" s="35"/>
      <c r="B51" s="35"/>
      <c r="C51" s="35"/>
      <c r="D51" s="35"/>
      <c r="E51" s="45" t="s">
        <v>101</v>
      </c>
      <c r="F51" s="45"/>
      <c r="G51" s="43">
        <v>52300.15</v>
      </c>
      <c r="H51" s="37"/>
    </row>
  </sheetData>
  <mergeCells count="58"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9:D19"/>
    <mergeCell ref="E8:E9"/>
    <mergeCell ref="F8:F9"/>
    <mergeCell ref="B10:F10"/>
    <mergeCell ref="C11:D11"/>
    <mergeCell ref="C12:D12"/>
    <mergeCell ref="C13:D13"/>
    <mergeCell ref="C14:D14"/>
    <mergeCell ref="B15:F15"/>
    <mergeCell ref="C16:D16"/>
    <mergeCell ref="C17:D17"/>
    <mergeCell ref="C18:D18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44:D44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E50:F50"/>
    <mergeCell ref="E51:F51"/>
    <mergeCell ref="E45:F45"/>
    <mergeCell ref="E46:F46"/>
    <mergeCell ref="E47:F47"/>
    <mergeCell ref="E48:F48"/>
    <mergeCell ref="E49:F49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6596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866</cp:revision>
  <cp:lastPrinted>2022-03-05T05:42:05Z</cp:lastPrinted>
  <dcterms:created xsi:type="dcterms:W3CDTF">2016-02-12T10:30:15Z</dcterms:created>
  <dcterms:modified xsi:type="dcterms:W3CDTF">2023-02-16T06:58:49Z</dcterms:modified>
</cp:coreProperties>
</file>