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2" i="1" l="1"/>
  <c r="G34" i="1" l="1"/>
  <c r="G13" i="1" l="1"/>
  <c r="G22" i="1" l="1"/>
  <c r="G19" i="1" s="1"/>
  <c r="G42" i="1" l="1"/>
  <c r="G15" i="1"/>
  <c r="G30" i="1"/>
  <c r="G27" i="1" s="1"/>
  <c r="G10" i="1"/>
  <c r="G48" i="1" s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<sst xmlns="http://schemas.openxmlformats.org/spreadsheetml/2006/main" count="134" uniqueCount="108">
  <si>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</si>
  <si>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</si>
  <si>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</si>
  <si>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</si>
  <si>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</si>
  <si>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</si>
  <si>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</si>
  <si>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</si>
  <si>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</si>
  <si>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</si>
  <si>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</si>
  <si>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</si>
  <si>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</si>
  <si>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</si>
  <si>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</si>
  <si>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</si>
  <si>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</si>
  <si>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</si>
  <si>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</si>
  <si>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</si>
  <si>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</si>
  <si>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</si>
  <si>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</si>
  <si>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</si>
  <si>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</si>
  <si>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</si>
  <si>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</si>
  <si>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</si>
  <si>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</si>
  <si>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</si>
  <si>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</si>
  <si>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</si>
  <si>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</si>
  <si>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</si>
  <si>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</si>
  <si>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</si>
  <si>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</si>
  <si>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</si>
  <si>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</si>
  <si>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</si>
  <si>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</si>
  <si>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</si>
  <si>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</si>
  <si>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</si>
  <si>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</si>
  <si>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</si>
  <si>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</si>
  <si>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</si>
  <si>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</si>
  <si>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</si>
  <si>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</si>
  <si>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</si>
  <si>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</si>
  <si>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</si>
  <si>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</si>
  <si>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</si>
  <si>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</si>
  <si>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</si>
  <si>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</si>
  <si>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</si>
  <si>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</si>
  <si>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</si>
  <si>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</si>
  <si>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</si>
  <si>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</si>
  <si>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</si>
  <si>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</si>
  <si>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</si>
  <si>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</si>
  <si>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</si>
  <si>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</si>
  <si>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</si>
  <si>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</si>
  <si>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</si>
  <si>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</si>
  <si>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</si>
  <si>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</si>
  <si>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</si>
  <si>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</si>
  <si>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</si>
  <si>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</si>
  <si>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</si>
  <si>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</si>
  <si>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</si>
  <si>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</si>
  <si>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</si>
  <si>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</si>
  <si>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</si>
  <si>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</si>
  <si>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</si>
  <si>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</si>
  <si>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</si>
  <si>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Диагностикаа внутридомового оборудования</t>
  </si>
  <si>
    <t>1раз в 5-ть лет</t>
  </si>
  <si>
    <t>Отчет о выполненных работах за 2025 г. в многоквартирном доме по адресу: г. Никольское, ул. Парковая,  д. 7</t>
  </si>
  <si>
    <t>кв.1,подвал-замена ст.КН</t>
  </si>
  <si>
    <t>24.01.25г</t>
  </si>
  <si>
    <t>кв.4-замена участка леж.ЦО</t>
  </si>
  <si>
    <t>07.01.25г</t>
  </si>
  <si>
    <t>Начислено за 2025 г.:</t>
  </si>
  <si>
    <t>Получено за 2025 г.:</t>
  </si>
  <si>
    <t>Остаток:  на 01.01.2025год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</si>
  <si>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</si>
  <si>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27.01.25г</t>
  </si>
  <si>
    <t>кв.1-восстановление полов после работы сантехников</t>
  </si>
  <si>
    <t>3.5</t>
  </si>
  <si>
    <t>Содержание придомовой территории</t>
  </si>
  <si>
    <t>Остаток средств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</si>
</sst>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5"/>
  <sheetViews>
    <sheetView tabSelected="1" topLeftCell="A46" workbookViewId="0">
      <selection activeCell="G53" sqref="G53"/>
    </sheetView>
  </sheetViews>
  <sheetFormatPr defaultRowHeight="14.1" customHeight="1"/>
  <cols>
    <col min="1" max="1" width="4.75" style="33" customWidth="1"/>
    <col min="2" max="2" width="37.25" style="33" customWidth="1"/>
    <col min="3" max="3" width="11.625" style="33" customWidth="1"/>
    <col min="4" max="4" width="10.125" style="33" customWidth="1"/>
    <col min="5" max="5" width="46.25" style="33" customWidth="1"/>
    <col min="6" max="6" width="12.5" style="33" customWidth="1"/>
    <col min="7" max="7" width="11.125" style="34" customWidth="1"/>
    <col min="8" max="8" width="10.625" style="3" hidden="1" customWidth="1"/>
    <col min="9" max="1024" width="10.625" style="3" customWidth="1"/>
    <col min="1025" max="1025" width="9" customWidth="1"/>
  </cols>
  <sheetData>
    <row r="1" spans="1:1003" ht="23.1" customHeight="1">
      <c r="A1" s="57" t="s">
        <v>94</v>
      </c>
      <c r="B1" s="57"/>
      <c r="C1" s="57"/>
      <c r="D1" s="57"/>
      <c r="E1" s="57"/>
      <c r="F1" s="57"/>
      <c r="G1" s="5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8" t="s">
        <v>1</v>
      </c>
      <c r="B3" s="58"/>
      <c r="C3" s="59" t="s">
        <v>2</v>
      </c>
      <c r="D3" s="59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8" t="s">
        <v>4</v>
      </c>
      <c r="B4" s="58"/>
      <c r="C4" s="60">
        <v>429.39</v>
      </c>
      <c r="D4" s="6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8" t="s">
        <v>6</v>
      </c>
      <c r="B5" s="58"/>
      <c r="C5" s="60">
        <v>394.33</v>
      </c>
      <c r="D5" s="60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8" t="s">
        <v>8</v>
      </c>
      <c r="B6" s="58"/>
      <c r="C6" s="60">
        <v>35.06</v>
      </c>
      <c r="D6" s="6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5" t="s">
        <v>9</v>
      </c>
      <c r="B8" s="55" t="s">
        <v>10</v>
      </c>
      <c r="C8" s="55" t="s">
        <v>11</v>
      </c>
      <c r="D8" s="55"/>
      <c r="E8" s="55" t="s">
        <v>12</v>
      </c>
      <c r="F8" s="5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5"/>
      <c r="B9" s="55"/>
      <c r="C9" s="55"/>
      <c r="D9" s="55"/>
      <c r="E9" s="55"/>
      <c r="F9" s="5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31276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4895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6868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22"/>
      <c r="F13" s="19"/>
      <c r="G13" s="14">
        <f>G14</f>
        <v>19513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3"/>
      <c r="C14" s="50" t="s">
        <v>25</v>
      </c>
      <c r="D14" s="50"/>
      <c r="E14" s="42" t="s">
        <v>104</v>
      </c>
      <c r="F14" s="19" t="s">
        <v>103</v>
      </c>
      <c r="G14" s="20">
        <v>19513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6" t="s">
        <v>27</v>
      </c>
      <c r="C15" s="56"/>
      <c r="D15" s="56"/>
      <c r="E15" s="56"/>
      <c r="F15" s="56"/>
      <c r="G15" s="14">
        <f>G16+G17+G18+G19</f>
        <v>82261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0" t="s">
        <v>30</v>
      </c>
      <c r="D16" s="50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50" t="s">
        <v>34</v>
      </c>
      <c r="D17" s="50"/>
      <c r="E17" s="22"/>
      <c r="F17" s="19"/>
      <c r="G17" s="20">
        <v>6477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35</v>
      </c>
      <c r="B18" s="17" t="s">
        <v>36</v>
      </c>
      <c r="C18" s="50" t="s">
        <v>37</v>
      </c>
      <c r="D18" s="50"/>
      <c r="E18" s="22" t="s">
        <v>31</v>
      </c>
      <c r="F18" s="19"/>
      <c r="G18" s="24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38</v>
      </c>
      <c r="B19" s="17" t="s">
        <v>39</v>
      </c>
      <c r="C19" s="50" t="s">
        <v>25</v>
      </c>
      <c r="D19" s="50"/>
      <c r="E19" s="22"/>
      <c r="F19" s="19"/>
      <c r="G19" s="15">
        <f>G20+G21+G22+G25+G26</f>
        <v>75784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27.95" customHeight="1">
      <c r="A20" s="16" t="s">
        <v>40</v>
      </c>
      <c r="B20" s="17" t="s">
        <v>41</v>
      </c>
      <c r="C20" s="50" t="s">
        <v>20</v>
      </c>
      <c r="D20" s="50"/>
      <c r="E20" s="22"/>
      <c r="F20" s="19"/>
      <c r="G20" s="20">
        <v>3514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6.5" customHeight="1">
      <c r="A21" s="16" t="s">
        <v>42</v>
      </c>
      <c r="B21" s="17" t="s">
        <v>43</v>
      </c>
      <c r="C21" s="50" t="s">
        <v>25</v>
      </c>
      <c r="D21" s="50"/>
      <c r="E21" s="22"/>
      <c r="F21" s="19"/>
      <c r="G21" s="20">
        <v>23170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50" t="s">
        <v>25</v>
      </c>
      <c r="D22" s="50"/>
      <c r="E22" s="22"/>
      <c r="F22" s="19"/>
      <c r="G22" s="14">
        <f>G23+G24</f>
        <v>39722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38"/>
      <c r="C23" s="50" t="s">
        <v>25</v>
      </c>
      <c r="D23" s="50"/>
      <c r="E23" s="39" t="s">
        <v>95</v>
      </c>
      <c r="F23" s="19" t="s">
        <v>96</v>
      </c>
      <c r="G23" s="20">
        <v>8901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17"/>
      <c r="C24" s="50" t="s">
        <v>25</v>
      </c>
      <c r="D24" s="50"/>
      <c r="E24" s="35" t="s">
        <v>97</v>
      </c>
      <c r="F24" s="19" t="s">
        <v>98</v>
      </c>
      <c r="G24" s="20">
        <v>30821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46</v>
      </c>
      <c r="B25" s="17" t="s">
        <v>47</v>
      </c>
      <c r="C25" s="50" t="s">
        <v>48</v>
      </c>
      <c r="D25" s="50"/>
      <c r="E25" s="22"/>
      <c r="F25" s="19"/>
      <c r="G25" s="20">
        <v>7321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 t="s">
        <v>49</v>
      </c>
      <c r="B26" s="17" t="s">
        <v>50</v>
      </c>
      <c r="C26" s="50" t="s">
        <v>25</v>
      </c>
      <c r="D26" s="50"/>
      <c r="E26" s="22"/>
      <c r="F26" s="19"/>
      <c r="G26" s="20">
        <v>2057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.95" customHeight="1">
      <c r="A27" s="16" t="s">
        <v>51</v>
      </c>
      <c r="B27" s="25" t="s">
        <v>52</v>
      </c>
      <c r="C27" s="50" t="s">
        <v>25</v>
      </c>
      <c r="D27" s="50"/>
      <c r="E27" s="22"/>
      <c r="F27" s="19"/>
      <c r="G27" s="15">
        <f>G28+G29+G30</f>
        <v>3079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.95" customHeight="1">
      <c r="A28" s="16" t="s">
        <v>53</v>
      </c>
      <c r="B28" s="17" t="s">
        <v>54</v>
      </c>
      <c r="C28" s="50" t="s">
        <v>20</v>
      </c>
      <c r="D28" s="50"/>
      <c r="E28" s="22"/>
      <c r="F28" s="19"/>
      <c r="G28" s="20">
        <v>568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30" customHeight="1">
      <c r="A29" s="16" t="s">
        <v>55</v>
      </c>
      <c r="B29" s="18" t="s">
        <v>56</v>
      </c>
      <c r="C29" s="54" t="s">
        <v>20</v>
      </c>
      <c r="D29" s="54"/>
      <c r="E29" s="22"/>
      <c r="F29" s="23"/>
      <c r="G29" s="20">
        <v>2511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 t="s">
        <v>57</v>
      </c>
      <c r="B30" s="17" t="s">
        <v>58</v>
      </c>
      <c r="C30" s="50" t="s">
        <v>25</v>
      </c>
      <c r="D30" s="50"/>
      <c r="E30" s="22"/>
      <c r="F30" s="19"/>
      <c r="G30" s="14">
        <f>G31</f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/>
      <c r="B31" s="17"/>
      <c r="C31" s="51"/>
      <c r="D31" s="51"/>
      <c r="E31" s="22"/>
      <c r="F31" s="19"/>
      <c r="G31" s="20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42" customHeight="1">
      <c r="A32" s="12" t="s">
        <v>59</v>
      </c>
      <c r="B32" s="13" t="s">
        <v>60</v>
      </c>
      <c r="C32" s="50" t="s">
        <v>48</v>
      </c>
      <c r="D32" s="50"/>
      <c r="E32" s="22" t="s">
        <v>61</v>
      </c>
      <c r="F32" s="19"/>
      <c r="G32" s="14">
        <v>2640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62</v>
      </c>
      <c r="B33" s="13" t="s">
        <v>63</v>
      </c>
      <c r="C33" s="50" t="s">
        <v>48</v>
      </c>
      <c r="D33" s="50"/>
      <c r="E33" s="17" t="s">
        <v>31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64</v>
      </c>
      <c r="B34" s="13" t="s">
        <v>65</v>
      </c>
      <c r="C34" s="51"/>
      <c r="D34" s="51"/>
      <c r="E34" s="10"/>
      <c r="F34" s="26"/>
      <c r="G34" s="14">
        <f>G35+G36+G37+G38+G39</f>
        <v>17441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7"/>
    </row>
    <row r="35" spans="1:1003" ht="30" customHeight="1">
      <c r="A35" s="16" t="s">
        <v>66</v>
      </c>
      <c r="B35" s="22" t="s">
        <v>67</v>
      </c>
      <c r="C35" s="50" t="s">
        <v>37</v>
      </c>
      <c r="D35" s="50"/>
      <c r="E35" s="17"/>
      <c r="F35" s="19"/>
      <c r="G35" s="20">
        <v>11472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30" customHeight="1">
      <c r="A36" s="16" t="s">
        <v>68</v>
      </c>
      <c r="B36" s="22" t="s">
        <v>92</v>
      </c>
      <c r="C36" s="50" t="s">
        <v>93</v>
      </c>
      <c r="D36" s="50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0.100000000000001" customHeight="1">
      <c r="A37" s="16" t="s">
        <v>69</v>
      </c>
      <c r="B37" s="22" t="s">
        <v>70</v>
      </c>
      <c r="C37" s="46" t="s">
        <v>71</v>
      </c>
      <c r="D37" s="46"/>
      <c r="E37" s="23"/>
      <c r="F37" s="19"/>
      <c r="G37" s="24">
        <v>1308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7"/>
    </row>
    <row r="38" spans="1:1003" ht="70.5" customHeight="1">
      <c r="A38" s="16" t="s">
        <v>72</v>
      </c>
      <c r="B38" s="17" t="s">
        <v>73</v>
      </c>
      <c r="C38" s="50" t="s">
        <v>48</v>
      </c>
      <c r="D38" s="50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7"/>
    </row>
    <row r="39" spans="1:1003" ht="34.5" customHeight="1">
      <c r="A39" s="16" t="s">
        <v>105</v>
      </c>
      <c r="B39" s="44" t="s">
        <v>106</v>
      </c>
      <c r="C39" s="52" t="s">
        <v>20</v>
      </c>
      <c r="D39" s="53"/>
      <c r="E39" s="44"/>
      <c r="F39" s="19"/>
      <c r="G39" s="20">
        <v>4661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7"/>
    </row>
    <row r="40" spans="1:1003" ht="27.95" customHeight="1">
      <c r="A40" s="10" t="s">
        <v>74</v>
      </c>
      <c r="B40" s="13" t="s">
        <v>75</v>
      </c>
      <c r="C40" s="50" t="s">
        <v>20</v>
      </c>
      <c r="D40" s="50"/>
      <c r="E40" s="10"/>
      <c r="F40" s="26"/>
      <c r="G40" s="14">
        <v>11745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7"/>
    </row>
    <row r="41" spans="1:1003" ht="27.95" customHeight="1">
      <c r="A41" s="10" t="s">
        <v>76</v>
      </c>
      <c r="B41" s="13" t="s">
        <v>77</v>
      </c>
      <c r="C41" s="50" t="s">
        <v>20</v>
      </c>
      <c r="D41" s="50"/>
      <c r="E41" s="10"/>
      <c r="F41" s="26"/>
      <c r="G41" s="14">
        <v>2593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7"/>
    </row>
    <row r="42" spans="1:1003" ht="16.899999999999999" customHeight="1">
      <c r="A42" s="12" t="s">
        <v>78</v>
      </c>
      <c r="B42" s="13" t="s">
        <v>79</v>
      </c>
      <c r="C42" s="51"/>
      <c r="D42" s="51"/>
      <c r="E42" s="28"/>
      <c r="F42" s="10"/>
      <c r="G42" s="14">
        <f>SUM(G43:G46)</f>
        <v>6874</v>
      </c>
      <c r="H42" s="1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</row>
    <row r="43" spans="1:1003" ht="15" customHeight="1">
      <c r="A43" s="16" t="s">
        <v>80</v>
      </c>
      <c r="B43" s="22" t="s">
        <v>81</v>
      </c>
      <c r="C43" s="46" t="s">
        <v>82</v>
      </c>
      <c r="D43" s="46"/>
      <c r="E43" s="22"/>
      <c r="F43" s="19"/>
      <c r="G43" s="20">
        <v>4881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4.95" customHeight="1">
      <c r="A44" s="16" t="s">
        <v>83</v>
      </c>
      <c r="B44" s="22" t="s">
        <v>84</v>
      </c>
      <c r="C44" s="46" t="s">
        <v>82</v>
      </c>
      <c r="D44" s="46"/>
      <c r="E44" s="22"/>
      <c r="F44" s="19"/>
      <c r="G44" s="20">
        <v>636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5.9" customHeight="1">
      <c r="A45" s="16" t="s">
        <v>85</v>
      </c>
      <c r="B45" s="22" t="s">
        <v>86</v>
      </c>
      <c r="C45" s="46" t="s">
        <v>82</v>
      </c>
      <c r="D45" s="46"/>
      <c r="E45" s="22"/>
      <c r="F45" s="19"/>
      <c r="G45" s="20">
        <v>0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25.9" customHeight="1">
      <c r="A46" s="16" t="s">
        <v>90</v>
      </c>
      <c r="B46" s="36" t="s">
        <v>91</v>
      </c>
      <c r="C46" s="46" t="s">
        <v>82</v>
      </c>
      <c r="D46" s="46"/>
      <c r="E46" s="36"/>
      <c r="F46" s="19"/>
      <c r="G46" s="20">
        <v>1357</v>
      </c>
      <c r="H46" s="1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</row>
    <row r="47" spans="1:1003" ht="42" customHeight="1">
      <c r="A47" s="12" t="s">
        <v>87</v>
      </c>
      <c r="B47" s="13" t="s">
        <v>88</v>
      </c>
      <c r="C47" s="46" t="s">
        <v>82</v>
      </c>
      <c r="D47" s="46"/>
      <c r="E47" s="22"/>
      <c r="F47" s="19"/>
      <c r="G47" s="14">
        <v>0</v>
      </c>
      <c r="H47" s="15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</row>
    <row r="48" spans="1:1003" ht="27" customHeight="1">
      <c r="A48" s="31"/>
      <c r="B48" s="5"/>
      <c r="C48" s="5"/>
      <c r="D48" s="5"/>
      <c r="E48" s="47" t="s">
        <v>89</v>
      </c>
      <c r="F48" s="47"/>
      <c r="G48" s="40">
        <f>G10+G15+G27+G32+G33+G34+G40+G41+G42+G47</f>
        <v>157909</v>
      </c>
      <c r="H48" s="15"/>
    </row>
    <row r="49" spans="1:8" ht="24.6" customHeight="1">
      <c r="A49" s="31"/>
      <c r="B49" s="5"/>
      <c r="C49" s="5"/>
      <c r="D49" s="5"/>
      <c r="E49" s="47" t="s">
        <v>99</v>
      </c>
      <c r="F49" s="47"/>
      <c r="G49" s="40">
        <v>98484</v>
      </c>
      <c r="H49" s="15"/>
    </row>
    <row r="50" spans="1:8" ht="24.6" customHeight="1">
      <c r="A50" s="31"/>
      <c r="B50" s="5"/>
      <c r="C50" s="5"/>
      <c r="D50" s="5"/>
      <c r="E50" s="47" t="s">
        <v>100</v>
      </c>
      <c r="F50" s="47"/>
      <c r="G50" s="40">
        <v>86822</v>
      </c>
      <c r="H50" s="15"/>
    </row>
    <row r="51" spans="1:8" ht="24.6" customHeight="1">
      <c r="A51" s="31"/>
      <c r="B51" s="5"/>
      <c r="C51" s="5"/>
      <c r="D51" s="5"/>
      <c r="E51" s="47" t="s">
        <v>101</v>
      </c>
      <c r="F51" s="47"/>
      <c r="G51" s="40">
        <v>0</v>
      </c>
      <c r="H51" s="15"/>
    </row>
    <row r="52" spans="1:8" ht="24.6" customHeight="1">
      <c r="A52" s="31"/>
      <c r="B52" s="37"/>
      <c r="C52" s="37"/>
      <c r="D52" s="37"/>
      <c r="E52" s="48" t="s">
        <v>107</v>
      </c>
      <c r="F52" s="49"/>
      <c r="G52" s="40">
        <f>G50-G48+G51</f>
        <v>-71087</v>
      </c>
      <c r="H52" s="15"/>
    </row>
    <row r="53" spans="1:8" s="3" customFormat="1" ht="54" customHeight="1">
      <c r="A53" s="5"/>
      <c r="B53" s="5"/>
      <c r="C53" s="5"/>
      <c r="D53" s="5"/>
      <c r="E53" s="45" t="s">
        <v>102</v>
      </c>
      <c r="F53" s="45"/>
      <c r="G53" s="41">
        <v>117468</v>
      </c>
      <c r="H53" s="32"/>
    </row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</sheetData>
  <mergeCells count="60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5:F15"/>
    <mergeCell ref="C16:D16"/>
    <mergeCell ref="C17:D17"/>
    <mergeCell ref="C18:D18"/>
    <mergeCell ref="C14:D14"/>
    <mergeCell ref="C31:D31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23:D23"/>
    <mergeCell ref="C44:D44"/>
    <mergeCell ref="C32:D32"/>
    <mergeCell ref="C33:D33"/>
    <mergeCell ref="C34:D34"/>
    <mergeCell ref="C35:D35"/>
    <mergeCell ref="C36:D36"/>
    <mergeCell ref="C37:D37"/>
    <mergeCell ref="C38:D38"/>
    <mergeCell ref="C40:D40"/>
    <mergeCell ref="C41:D41"/>
    <mergeCell ref="C42:D42"/>
    <mergeCell ref="C43:D43"/>
    <mergeCell ref="C39:D39"/>
    <mergeCell ref="E53:F53"/>
    <mergeCell ref="C45:D45"/>
    <mergeCell ref="C47:D47"/>
    <mergeCell ref="E48:F48"/>
    <mergeCell ref="E49:F49"/>
    <mergeCell ref="E50:F50"/>
    <mergeCell ref="E51:F51"/>
    <mergeCell ref="C46:D46"/>
    <mergeCell ref="E52:F52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857</cp:revision>
  <cp:lastPrinted>2022-03-05T05:31:48Z</cp:lastPrinted>
  <dcterms:created xsi:type="dcterms:W3CDTF">2016-02-12T10:30:15Z</dcterms:created>
  <dcterms:modified xsi:type="dcterms:W3CDTF">2026-02-07T06:06:04Z</dcterms:modified>
</cp:coreProperties>
</file>