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/>
  <c r="H24" s="1"/>
  <c r="H39"/>
  <c r="H32"/>
  <c r="H18"/>
  <c r="H14" s="1"/>
  <c r="H10"/>
  <c r="H45" l="1"/>
  <c r="H48" s="1"/>
  <c r="H50" s="1"/>
</calcChain>
</file>

<file path=xl/sharedStrings.xml><?xml version="1.0" encoding="utf-8"?>
<sst xmlns="http://schemas.openxmlformats.org/spreadsheetml/2006/main" count="129" uniqueCount="106">
  <si>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</si>
  <si>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</si>
  <si>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</si>
  <si>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</si>
  <si>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</si>
  <si>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</si>
  <si>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</si>
  <si>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</si>
  <si>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</si>
  <si>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</si>
  <si>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</si>
  <si>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</si>
  <si>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</si>
  <si>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</si>
  <si>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</si>
  <si>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</si>
  <si>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</si>
  <si>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</si>
  <si>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</si>
  <si>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</si>
  <si>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</si>
  <si>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</si>
  <si>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</si>
  <si>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</si>
  <si>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</si>
  <si>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</si>
  <si>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</si>
  <si>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</si>
  <si>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</si>
  <si>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</si>
  <si>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</si>
  <si>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</si>
  <si>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</si>
  <si>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</si>
  <si>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</si>
  <si>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</si>
  <si>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</si>
  <si>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</si>
  <si>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</si>
  <si>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</si>
  <si>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</si>
  <si>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</si>
  <si>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</si>
  <si>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</si>
  <si>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</si>
  <si>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</si>
  <si>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</si>
  <si>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</si>
  <si>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</si>
  <si>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</si>
  <si>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</si>
  <si>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</si>
  <si>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</si>
  <si>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</si>
  <si>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</si>
  <si>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</si>
  <si>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</si>
  <si>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</si>
  <si>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</si>
  <si>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</si>
  <si>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</si>
  <si>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</si>
  <si>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</si>
  <si>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</si>
  <si>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</si>
  <si>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</si>
  <si>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</si>
  <si>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</si>
  <si>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</si>
  <si>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</si>
  <si>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</si>
  <si>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</si>
  <si>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</si>
  <si>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</si>
  <si>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</si>
  <si>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</si>
  <si>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</si>
  <si>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</si>
  <si>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</si>
  <si>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</si>
  <si>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</si>
  <si>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</si>
  <si>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</si>
  <si>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</si>
  <si>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</si>
  <si>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</si>
  <si>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</si>
  <si>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</si>
  <si>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</si>
  <si>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</si>
  <si>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</si>
  <si>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Комсомольская, д. 17</t>
  </si>
  <si>
    <t>6.4</t>
  </si>
  <si>
    <t>Общедомовые нужды по  водоотведению</t>
  </si>
  <si>
    <t>Установка розетки в парадной</t>
  </si>
  <si>
    <t>02.08.2023г</t>
  </si>
  <si>
    <t>Ремонт эл.щитка с заменой автомата</t>
  </si>
  <si>
    <t>22.12.2023г</t>
  </si>
  <si>
    <t>Чердак-замена участка лежака ХВС и з/арматуры</t>
  </si>
  <si>
    <t>31.07.2023г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</si>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</sst>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6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Liberation Sans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4" fontId="15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5"/>
  <sheetViews>
    <sheetView tabSelected="1" topLeftCell="A43" workbookViewId="0">
      <selection activeCell="H49" sqref="H49"/>
    </sheetView>
  </sheetViews>
  <sheetFormatPr defaultRowHeight="14.25"/>
  <cols>
    <col min="1" max="1" width="4.87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2.12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58" t="s">
        <v>91</v>
      </c>
      <c r="C1" s="58"/>
      <c r="D1" s="58"/>
      <c r="E1" s="58"/>
      <c r="F1" s="58"/>
      <c r="G1" s="58"/>
      <c r="H1" s="58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59" t="s">
        <v>0</v>
      </c>
      <c r="C2" s="59"/>
      <c r="D2" s="59"/>
      <c r="E2" s="59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59" t="s">
        <v>1</v>
      </c>
      <c r="C3" s="59"/>
      <c r="D3" s="60" t="s">
        <v>2</v>
      </c>
      <c r="E3" s="60"/>
      <c r="F3" s="5" t="s">
        <v>3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59" t="s">
        <v>4</v>
      </c>
      <c r="C4" s="59"/>
      <c r="D4" s="61">
        <v>567.4</v>
      </c>
      <c r="E4" s="61"/>
      <c r="F4" s="5" t="s">
        <v>5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59" t="s">
        <v>6</v>
      </c>
      <c r="C5" s="59"/>
      <c r="D5" s="61">
        <v>521.4</v>
      </c>
      <c r="E5" s="61"/>
      <c r="F5" s="5" t="s">
        <v>7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21.75" customHeight="1">
      <c r="A6" s="1"/>
      <c r="B6" s="59" t="s">
        <v>8</v>
      </c>
      <c r="C6" s="59"/>
      <c r="D6" s="61">
        <v>46</v>
      </c>
      <c r="E6" s="61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52"/>
      <c r="E7" s="52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56" t="s">
        <v>9</v>
      </c>
      <c r="C8" s="56" t="s">
        <v>10</v>
      </c>
      <c r="D8" s="56" t="s">
        <v>11</v>
      </c>
      <c r="E8" s="56"/>
      <c r="F8" s="56" t="s">
        <v>12</v>
      </c>
      <c r="G8" s="56" t="s">
        <v>13</v>
      </c>
      <c r="H8" s="10" t="s">
        <v>14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24" customHeight="1">
      <c r="A9" s="1"/>
      <c r="B9" s="56"/>
      <c r="C9" s="56"/>
      <c r="D9" s="56"/>
      <c r="E9" s="56"/>
      <c r="F9" s="56"/>
      <c r="G9" s="56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57" t="s">
        <v>17</v>
      </c>
      <c r="D10" s="57"/>
      <c r="E10" s="57"/>
      <c r="F10" s="57"/>
      <c r="G10" s="57"/>
      <c r="H10" s="14">
        <f>H11+H12+H13</f>
        <v>8561.6999999999989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3.75" customHeight="1">
      <c r="A11" s="1"/>
      <c r="B11" s="16" t="s">
        <v>18</v>
      </c>
      <c r="C11" s="17" t="s">
        <v>19</v>
      </c>
      <c r="D11" s="53" t="s">
        <v>20</v>
      </c>
      <c r="E11" s="53"/>
      <c r="F11" s="17"/>
      <c r="G11" s="19"/>
      <c r="H11" s="20">
        <v>6902.4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21</v>
      </c>
      <c r="C12" s="18" t="s">
        <v>22</v>
      </c>
      <c r="D12" s="53" t="s">
        <v>20</v>
      </c>
      <c r="E12" s="53"/>
      <c r="F12" s="17"/>
      <c r="G12" s="19"/>
      <c r="H12" s="20">
        <v>1659.3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23</v>
      </c>
      <c r="C13" s="17" t="s">
        <v>24</v>
      </c>
      <c r="D13" s="51" t="s">
        <v>25</v>
      </c>
      <c r="E13" s="51"/>
      <c r="F13" s="22"/>
      <c r="G13" s="19"/>
      <c r="H13" s="14">
        <v>0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30" customHeight="1">
      <c r="A14" s="1"/>
      <c r="B14" s="10" t="s">
        <v>26</v>
      </c>
      <c r="C14" s="57" t="s">
        <v>27</v>
      </c>
      <c r="D14" s="57"/>
      <c r="E14" s="57"/>
      <c r="F14" s="57"/>
      <c r="G14" s="57"/>
      <c r="H14" s="14">
        <f>H15+H16+H17+H18</f>
        <v>51353.01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8.85" customHeight="1">
      <c r="A15" s="1"/>
      <c r="B15" s="16" t="s">
        <v>28</v>
      </c>
      <c r="C15" s="17" t="s">
        <v>29</v>
      </c>
      <c r="D15" s="51" t="s">
        <v>30</v>
      </c>
      <c r="E15" s="51"/>
      <c r="F15" s="22" t="s">
        <v>31</v>
      </c>
      <c r="G15" s="19"/>
      <c r="H15" s="20">
        <v>0</v>
      </c>
      <c r="I15" s="15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</row>
    <row r="16" spans="1:1004" ht="30" customHeight="1">
      <c r="A16" s="1"/>
      <c r="B16" s="16" t="s">
        <v>32</v>
      </c>
      <c r="C16" s="17" t="s">
        <v>33</v>
      </c>
      <c r="D16" s="51" t="s">
        <v>34</v>
      </c>
      <c r="E16" s="51"/>
      <c r="F16" s="22"/>
      <c r="G16" s="19"/>
      <c r="H16" s="20">
        <v>2237.4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6" ht="51.75" customHeight="1">
      <c r="A17" s="1"/>
      <c r="B17" s="16" t="s">
        <v>35</v>
      </c>
      <c r="C17" s="17" t="s">
        <v>36</v>
      </c>
      <c r="D17" s="51" t="s">
        <v>37</v>
      </c>
      <c r="E17" s="51"/>
      <c r="F17" s="22" t="s">
        <v>31</v>
      </c>
      <c r="G17" s="19"/>
      <c r="H17" s="25">
        <v>0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47.25" customHeight="1">
      <c r="A18" s="1"/>
      <c r="B18" s="16" t="s">
        <v>38</v>
      </c>
      <c r="C18" s="17" t="s">
        <v>39</v>
      </c>
      <c r="D18" s="51" t="s">
        <v>25</v>
      </c>
      <c r="E18" s="51"/>
      <c r="F18" s="22"/>
      <c r="G18" s="19"/>
      <c r="H18" s="15">
        <f>H19+H20+H21+H22+H23</f>
        <v>49115.61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27.95" customHeight="1">
      <c r="A19" s="1"/>
      <c r="B19" s="16" t="s">
        <v>40</v>
      </c>
      <c r="C19" s="17" t="s">
        <v>41</v>
      </c>
      <c r="D19" s="51" t="s">
        <v>20</v>
      </c>
      <c r="E19" s="51"/>
      <c r="F19" s="22"/>
      <c r="G19" s="19"/>
      <c r="H19" s="20">
        <v>5427.6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  <c r="ALP19" s="21"/>
    </row>
    <row r="20" spans="1:1006" ht="47.25" customHeight="1">
      <c r="A20" s="1"/>
      <c r="B20" s="16" t="s">
        <v>42</v>
      </c>
      <c r="C20" s="17" t="s">
        <v>43</v>
      </c>
      <c r="D20" s="51" t="s">
        <v>25</v>
      </c>
      <c r="E20" s="51"/>
      <c r="F20" s="22"/>
      <c r="G20" s="19"/>
      <c r="H20" s="20">
        <v>16276.2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6" ht="27.95" customHeight="1">
      <c r="A21" s="1"/>
      <c r="B21" s="16" t="s">
        <v>44</v>
      </c>
      <c r="C21" s="17" t="s">
        <v>45</v>
      </c>
      <c r="D21" s="51" t="s">
        <v>25</v>
      </c>
      <c r="E21" s="51"/>
      <c r="F21" s="44" t="s">
        <v>98</v>
      </c>
      <c r="G21" s="19" t="s">
        <v>99</v>
      </c>
      <c r="H21" s="14">
        <v>6824.11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18.95" customHeight="1">
      <c r="A22" s="1"/>
      <c r="B22" s="23" t="s">
        <v>46</v>
      </c>
      <c r="C22" s="18" t="s">
        <v>47</v>
      </c>
      <c r="D22" s="53" t="s">
        <v>48</v>
      </c>
      <c r="E22" s="53"/>
      <c r="F22" s="22"/>
      <c r="G22" s="19"/>
      <c r="H22" s="20">
        <v>16600.7</v>
      </c>
      <c r="I22" s="26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  <c r="ALQ22" s="21"/>
      <c r="ALR22" s="21"/>
    </row>
    <row r="23" spans="1:1006" ht="18.95" customHeight="1">
      <c r="A23" s="1"/>
      <c r="B23" s="23" t="s">
        <v>49</v>
      </c>
      <c r="C23" s="18" t="s">
        <v>50</v>
      </c>
      <c r="D23" s="53" t="s">
        <v>25</v>
      </c>
      <c r="E23" s="53"/>
      <c r="F23" s="22"/>
      <c r="G23" s="19"/>
      <c r="H23" s="20">
        <v>3987</v>
      </c>
      <c r="I23" s="26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</row>
    <row r="24" spans="1:1006" ht="42" customHeight="1">
      <c r="A24" s="1"/>
      <c r="B24" s="16" t="s">
        <v>51</v>
      </c>
      <c r="C24" s="27" t="s">
        <v>52</v>
      </c>
      <c r="D24" s="51" t="s">
        <v>25</v>
      </c>
      <c r="E24" s="51"/>
      <c r="F24" s="22"/>
      <c r="G24" s="19"/>
      <c r="H24" s="15">
        <f>H25+H26+H27</f>
        <v>11382.46</v>
      </c>
      <c r="I24" s="15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6" ht="27.95" customHeight="1">
      <c r="A25" s="1"/>
      <c r="B25" s="16" t="s">
        <v>53</v>
      </c>
      <c r="C25" s="17" t="s">
        <v>54</v>
      </c>
      <c r="D25" s="51" t="s">
        <v>20</v>
      </c>
      <c r="E25" s="51"/>
      <c r="F25" s="22"/>
      <c r="G25" s="19"/>
      <c r="H25" s="20">
        <v>799.7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</row>
    <row r="26" spans="1:1006" ht="30" customHeight="1">
      <c r="A26" s="1"/>
      <c r="B26" s="16" t="s">
        <v>55</v>
      </c>
      <c r="C26" s="18" t="s">
        <v>56</v>
      </c>
      <c r="D26" s="53" t="s">
        <v>20</v>
      </c>
      <c r="E26" s="53"/>
      <c r="F26" s="22"/>
      <c r="G26" s="24"/>
      <c r="H26" s="20">
        <v>6012.5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6" ht="27" customHeight="1">
      <c r="A27" s="1"/>
      <c r="B27" s="16" t="s">
        <v>57</v>
      </c>
      <c r="C27" s="17" t="s">
        <v>58</v>
      </c>
      <c r="D27" s="51" t="s">
        <v>25</v>
      </c>
      <c r="E27" s="51"/>
      <c r="F27" s="22"/>
      <c r="G27" s="19"/>
      <c r="H27" s="14">
        <f>SUM(H28:H29)</f>
        <v>4570.26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6" ht="27" customHeight="1">
      <c r="A28" s="46"/>
      <c r="B28" s="16"/>
      <c r="C28" s="45"/>
      <c r="D28" s="54"/>
      <c r="E28" s="55"/>
      <c r="F28" s="44" t="s">
        <v>94</v>
      </c>
      <c r="G28" s="19" t="s">
        <v>95</v>
      </c>
      <c r="H28" s="20">
        <v>1459.03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18.95" customHeight="1">
      <c r="A29" s="1"/>
      <c r="B29" s="23"/>
      <c r="C29" s="18"/>
      <c r="D29" s="52"/>
      <c r="E29" s="52"/>
      <c r="F29" s="44" t="s">
        <v>96</v>
      </c>
      <c r="G29" s="19" t="s">
        <v>97</v>
      </c>
      <c r="H29" s="20">
        <v>3111.23</v>
      </c>
      <c r="I29" s="1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  <c r="ALR29" s="21"/>
    </row>
    <row r="30" spans="1:1006" ht="42" customHeight="1">
      <c r="A30" s="1"/>
      <c r="B30" s="12" t="s">
        <v>59</v>
      </c>
      <c r="C30" s="13" t="s">
        <v>60</v>
      </c>
      <c r="D30" s="51" t="s">
        <v>48</v>
      </c>
      <c r="E30" s="51"/>
      <c r="F30" s="22" t="s">
        <v>61</v>
      </c>
      <c r="G30" s="19"/>
      <c r="H30" s="14">
        <v>3348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30.95" customHeight="1">
      <c r="A31" s="1"/>
      <c r="B31" s="12" t="s">
        <v>62</v>
      </c>
      <c r="C31" s="13" t="s">
        <v>63</v>
      </c>
      <c r="D31" s="51" t="s">
        <v>48</v>
      </c>
      <c r="E31" s="51"/>
      <c r="F31" s="17" t="s">
        <v>31</v>
      </c>
      <c r="G31" s="19"/>
      <c r="H31" s="14">
        <v>0</v>
      </c>
      <c r="I31" s="15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1"/>
    </row>
    <row r="32" spans="1:1006" ht="27.95" customHeight="1">
      <c r="A32" s="1"/>
      <c r="B32" s="12" t="s">
        <v>64</v>
      </c>
      <c r="C32" s="13" t="s">
        <v>65</v>
      </c>
      <c r="D32" s="52"/>
      <c r="E32" s="52"/>
      <c r="F32" s="10"/>
      <c r="G32" s="28"/>
      <c r="H32" s="14">
        <f>H33+H34+H35+H36</f>
        <v>15989.699999999999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9"/>
    </row>
    <row r="33" spans="1:1004" ht="30" customHeight="1">
      <c r="A33" s="1"/>
      <c r="B33" s="16" t="s">
        <v>66</v>
      </c>
      <c r="C33" s="22" t="s">
        <v>67</v>
      </c>
      <c r="D33" s="51" t="s">
        <v>37</v>
      </c>
      <c r="E33" s="51"/>
      <c r="F33" s="17"/>
      <c r="G33" s="19"/>
      <c r="H33" s="20">
        <v>15844.3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30" customHeight="1">
      <c r="A34" s="1"/>
      <c r="B34" s="16" t="s">
        <v>68</v>
      </c>
      <c r="C34" s="22" t="s">
        <v>69</v>
      </c>
      <c r="D34" s="51" t="s">
        <v>37</v>
      </c>
      <c r="E34" s="51"/>
      <c r="F34" s="17"/>
      <c r="G34" s="19"/>
      <c r="H34" s="20">
        <v>0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20.100000000000001" customHeight="1">
      <c r="A35" s="1"/>
      <c r="B35" s="16" t="s">
        <v>70</v>
      </c>
      <c r="C35" s="22" t="s">
        <v>71</v>
      </c>
      <c r="D35" s="47" t="s">
        <v>72</v>
      </c>
      <c r="E35" s="47"/>
      <c r="F35" s="24"/>
      <c r="G35" s="19"/>
      <c r="H35" s="25">
        <v>145.4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72.75" customHeight="1">
      <c r="A36" s="1"/>
      <c r="B36" s="16" t="s">
        <v>73</v>
      </c>
      <c r="C36" s="17" t="s">
        <v>74</v>
      </c>
      <c r="D36" s="51" t="s">
        <v>48</v>
      </c>
      <c r="E36" s="51"/>
      <c r="F36" s="17"/>
      <c r="G36" s="19"/>
      <c r="H36" s="20">
        <v>0</v>
      </c>
      <c r="I36" s="15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1"/>
      <c r="ALP36" s="29"/>
    </row>
    <row r="37" spans="1:1004" ht="27.95" customHeight="1">
      <c r="A37" s="1"/>
      <c r="B37" s="10" t="s">
        <v>75</v>
      </c>
      <c r="C37" s="13" t="s">
        <v>76</v>
      </c>
      <c r="D37" s="51" t="s">
        <v>20</v>
      </c>
      <c r="E37" s="51"/>
      <c r="F37" s="10"/>
      <c r="G37" s="28"/>
      <c r="H37" s="14">
        <v>16934.599999999999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27.95" customHeight="1">
      <c r="A38" s="1"/>
      <c r="B38" s="10" t="s">
        <v>77</v>
      </c>
      <c r="C38" s="13" t="s">
        <v>78</v>
      </c>
      <c r="D38" s="51" t="s">
        <v>20</v>
      </c>
      <c r="E38" s="51"/>
      <c r="F38" s="10"/>
      <c r="G38" s="28"/>
      <c r="H38" s="14">
        <v>3520.3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9"/>
    </row>
    <row r="39" spans="1:1004" ht="16.899999999999999" customHeight="1">
      <c r="A39" s="1"/>
      <c r="B39" s="12" t="s">
        <v>79</v>
      </c>
      <c r="C39" s="13" t="s">
        <v>80</v>
      </c>
      <c r="D39" s="52"/>
      <c r="E39" s="52"/>
      <c r="F39" s="30"/>
      <c r="G39" s="10"/>
      <c r="H39" s="14">
        <f>SUM(H40:H43)</f>
        <v>7015.3</v>
      </c>
      <c r="I39" s="15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  <c r="ALO39" s="31"/>
    </row>
    <row r="40" spans="1:1004" ht="15" customHeight="1">
      <c r="A40" s="1"/>
      <c r="B40" s="16" t="s">
        <v>81</v>
      </c>
      <c r="C40" s="22" t="s">
        <v>82</v>
      </c>
      <c r="D40" s="47" t="s">
        <v>83</v>
      </c>
      <c r="E40" s="47"/>
      <c r="F40" s="22"/>
      <c r="G40" s="19"/>
      <c r="H40" s="20">
        <v>4924.3</v>
      </c>
      <c r="I40" s="15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</row>
    <row r="41" spans="1:1004" ht="31.5" customHeight="1">
      <c r="A41" s="1"/>
      <c r="B41" s="16" t="s">
        <v>84</v>
      </c>
      <c r="C41" s="22" t="s">
        <v>85</v>
      </c>
      <c r="D41" s="47" t="s">
        <v>83</v>
      </c>
      <c r="E41" s="47"/>
      <c r="F41" s="22"/>
      <c r="G41" s="19"/>
      <c r="H41" s="20">
        <v>666.2</v>
      </c>
      <c r="I41" s="15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</row>
    <row r="42" spans="1:1004" ht="36" customHeight="1">
      <c r="A42" s="1"/>
      <c r="B42" s="16" t="s">
        <v>86</v>
      </c>
      <c r="C42" s="22" t="s">
        <v>87</v>
      </c>
      <c r="D42" s="47" t="s">
        <v>83</v>
      </c>
      <c r="E42" s="47"/>
      <c r="F42" s="22"/>
      <c r="G42" s="19"/>
      <c r="H42" s="20">
        <v>0</v>
      </c>
      <c r="I42" s="15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</row>
    <row r="43" spans="1:1004" ht="36" customHeight="1">
      <c r="A43" s="42"/>
      <c r="B43" s="16" t="s">
        <v>92</v>
      </c>
      <c r="C43" s="41" t="s">
        <v>93</v>
      </c>
      <c r="D43" s="47" t="s">
        <v>83</v>
      </c>
      <c r="E43" s="47"/>
      <c r="F43" s="41"/>
      <c r="G43" s="19"/>
      <c r="H43" s="20">
        <v>1424.8</v>
      </c>
      <c r="I43" s="15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</row>
    <row r="44" spans="1:1004" ht="42" customHeight="1">
      <c r="A44" s="1"/>
      <c r="B44" s="12" t="s">
        <v>88</v>
      </c>
      <c r="C44" s="13" t="s">
        <v>89</v>
      </c>
      <c r="D44" s="47" t="s">
        <v>83</v>
      </c>
      <c r="E44" s="47"/>
      <c r="F44" s="22"/>
      <c r="G44" s="19"/>
      <c r="H44" s="14">
        <v>0</v>
      </c>
      <c r="I44" s="15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</row>
    <row r="45" spans="1:1004" ht="27" customHeight="1">
      <c r="A45" s="1"/>
      <c r="B45" s="33"/>
      <c r="C45" s="1"/>
      <c r="D45" s="1"/>
      <c r="E45" s="1"/>
      <c r="F45" s="50" t="s">
        <v>90</v>
      </c>
      <c r="G45" s="50"/>
      <c r="H45" s="34">
        <f>H44+H39+H38+H37+H32+H31+H30+H24+H14+H10</f>
        <v>118105.06999999999</v>
      </c>
      <c r="I45" s="15"/>
    </row>
    <row r="46" spans="1:1004" ht="24.6" customHeight="1">
      <c r="A46" s="1"/>
      <c r="B46" s="33"/>
      <c r="C46" s="1"/>
      <c r="D46" s="1"/>
      <c r="E46" s="1"/>
      <c r="F46" s="50" t="s">
        <v>100</v>
      </c>
      <c r="G46" s="50"/>
      <c r="H46" s="34">
        <v>110321.27</v>
      </c>
      <c r="I46" s="15"/>
    </row>
    <row r="47" spans="1:1004" ht="24.6" customHeight="1">
      <c r="A47" s="1"/>
      <c r="B47" s="33"/>
      <c r="C47" s="1"/>
      <c r="D47" s="1"/>
      <c r="E47" s="1"/>
      <c r="F47" s="50" t="s">
        <v>101</v>
      </c>
      <c r="G47" s="50"/>
      <c r="H47" s="34">
        <v>113771.6</v>
      </c>
      <c r="I47" s="26"/>
    </row>
    <row r="48" spans="1:1004" ht="24.6" customHeight="1">
      <c r="A48" s="1"/>
      <c r="B48" s="33"/>
      <c r="C48" s="1"/>
      <c r="D48" s="1"/>
      <c r="E48" s="1"/>
      <c r="F48" s="50" t="s">
        <v>102</v>
      </c>
      <c r="G48" s="50"/>
      <c r="H48" s="34">
        <f>H47-H45</f>
        <v>-4333.4699999999866</v>
      </c>
      <c r="I48" s="15"/>
    </row>
    <row r="49" spans="1:9" s="4" customFormat="1" ht="48.75" customHeight="1">
      <c r="A49" s="1"/>
      <c r="B49" s="1"/>
      <c r="C49" s="1"/>
      <c r="D49" s="1"/>
      <c r="E49" s="1"/>
      <c r="F49" s="49" t="s">
        <v>103</v>
      </c>
      <c r="G49" s="49"/>
      <c r="H49" s="43">
        <v>42434.49</v>
      </c>
      <c r="I49" s="15"/>
    </row>
    <row r="50" spans="1:9" s="4" customFormat="1" ht="33.75" customHeight="1">
      <c r="A50" s="1"/>
      <c r="B50" s="1"/>
      <c r="C50" s="1"/>
      <c r="D50" s="1"/>
      <c r="E50" s="1"/>
      <c r="F50" s="48" t="s">
        <v>104</v>
      </c>
      <c r="G50" s="48"/>
      <c r="H50" s="35">
        <f>H48+H49</f>
        <v>38101.020000000011</v>
      </c>
      <c r="I50" s="15"/>
    </row>
    <row r="51" spans="1:9" s="4" customFormat="1" ht="52.5" customHeight="1">
      <c r="A51" s="1"/>
      <c r="B51" s="1"/>
      <c r="C51" s="1"/>
      <c r="D51" s="1"/>
      <c r="E51" s="1"/>
      <c r="F51" s="49" t="s">
        <v>105</v>
      </c>
      <c r="G51" s="49"/>
      <c r="H51" s="43">
        <v>216663.76</v>
      </c>
      <c r="I51" s="15"/>
    </row>
    <row r="52" spans="1:9" s="4" customFormat="1" ht="22.7" customHeight="1">
      <c r="H52" s="36"/>
      <c r="I52" s="37"/>
    </row>
    <row r="53" spans="1:9" s="4" customFormat="1" ht="14.1" customHeight="1">
      <c r="H53" s="36"/>
      <c r="I53" s="37"/>
    </row>
    <row r="54" spans="1:9" s="4" customFormat="1" ht="14.1" customHeight="1">
      <c r="H54" s="36"/>
      <c r="I54" s="37"/>
    </row>
    <row r="55" spans="1:9" s="4" customFormat="1" ht="14.1" customHeight="1">
      <c r="H55" s="36"/>
      <c r="I55" s="37"/>
    </row>
    <row r="56" spans="1:9" s="4" customFormat="1" ht="14.1" customHeight="1">
      <c r="H56" s="36"/>
      <c r="I56" s="37"/>
    </row>
    <row r="57" spans="1:9">
      <c r="I57" s="37"/>
    </row>
    <row r="58" spans="1:9">
      <c r="I58" s="40"/>
    </row>
    <row r="59" spans="1:9">
      <c r="I59" s="40"/>
    </row>
    <row r="60" spans="1:9">
      <c r="I60" s="40"/>
    </row>
    <row r="61" spans="1:9">
      <c r="I61" s="40"/>
    </row>
    <row r="62" spans="1:9">
      <c r="I62" s="40"/>
    </row>
    <row r="63" spans="1:9">
      <c r="I63" s="40"/>
    </row>
    <row r="64" spans="1:9">
      <c r="I64" s="40"/>
    </row>
    <row r="65" spans="9:9">
      <c r="I65" s="40"/>
    </row>
  </sheetData>
  <mergeCells count="58">
    <mergeCell ref="B8:B9"/>
    <mergeCell ref="C8:C9"/>
    <mergeCell ref="D8:E9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  <mergeCell ref="D17:E17"/>
    <mergeCell ref="F8:F9"/>
    <mergeCell ref="G8:G9"/>
    <mergeCell ref="C10:G10"/>
    <mergeCell ref="D11:E11"/>
    <mergeCell ref="D12:E12"/>
    <mergeCell ref="D13:E13"/>
    <mergeCell ref="C14:G14"/>
    <mergeCell ref="D15:E15"/>
    <mergeCell ref="D16:E16"/>
    <mergeCell ref="D30:E30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9:E29"/>
    <mergeCell ref="D28:E28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3:E43"/>
    <mergeCell ref="F50:G50"/>
    <mergeCell ref="F51:G51"/>
    <mergeCell ref="D44:E44"/>
    <mergeCell ref="F45:G45"/>
    <mergeCell ref="F46:G46"/>
    <mergeCell ref="F47:G47"/>
    <mergeCell ref="F48:G48"/>
    <mergeCell ref="F49:G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862</cp:revision>
  <cp:lastPrinted>2022-03-05T05:25:31Z</cp:lastPrinted>
  <dcterms:created xsi:type="dcterms:W3CDTF">2016-02-12T10:30:15Z</dcterms:created>
  <dcterms:modified xsi:type="dcterms:W3CDTF">2024-03-12T08:46:15Z</dcterms:modified>
</cp:coreProperties>
</file>