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0" i="1" l="1"/>
  <c r="G40" i="1" l="1"/>
  <c r="G21" i="1"/>
  <c r="G18" i="1" s="1"/>
  <c r="G14" i="1" s="1"/>
  <c r="G26" i="1"/>
  <c r="G33" i="1"/>
  <c r="G10" i="1"/>
</calcChain>
</file>

<file path=xl/sharedStrings.xml><?xml version="1.0" encoding="utf-8"?>
<sst xmlns="http://schemas.openxmlformats.org/spreadsheetml/2006/main" count="142" uniqueCount="112">
  <si>
    <t>Обслуживающая организация: ООО «Наш город»</t>
  </si>
  <si>
    <t>Год ввода в эксплуатацию:</t>
  </si>
  <si>
    <t>1965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</si>
  <si>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</si>
  <si>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</si>
  <si>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</si>
  <si>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t>3-4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</si>
  <si>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</si>
  <si>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</si>
  <si>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</si>
  <si>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</si>
  <si>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</si>
  <si>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</si>
  <si>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</si>
  <si>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</si>
  <si>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</si>
  <si>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</si>
  <si>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</si>
  <si>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</si>
  <si>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</si>
  <si>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</si>
  <si>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</si>
  <si>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</si>
  <si>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</si>
  <si>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</si>
  <si>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</si>
  <si>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</si>
  <si>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</si>
  <si>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</si>
  <si>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</si>
  <si>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</si>
  <si>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</si>
  <si>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</si>
  <si>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</si>
  <si>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</si>
  <si>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</si>
  <si>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</si>
  <si>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</si>
  <si>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</si>
  <si>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</si>
  <si>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</si>
  <si>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</si>
  <si>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</si>
  <si>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</si>
  <si>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</si>
  <si>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</si>
  <si>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</si>
  <si>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</si>
  <si>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</si>
  <si>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</si>
  <si>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</si>
  <si>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</si>
  <si>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</si>
  <si>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</si>
  <si>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</si>
  <si>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</si>
  <si>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</si>
  <si>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</si>
  <si>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</si>
  <si>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</si>
  <si>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</si>
  <si>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</si>
  <si>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</si>
  <si>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</si>
  <si>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</si>
  <si>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</si>
  <si>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</si>
  <si>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</si>
  <si>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</si>
  <si>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</si>
  <si>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</si>
  <si>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</si>
  <si>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</si>
  <si>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</si>
  <si>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</si>
  <si>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</si>
  <si>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</si>
  <si>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</si>
  <si>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</si>
  <si>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</si>
  <si>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</si>
  <si>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</si>
  <si>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</si>
  <si>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</si>
  <si>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</si>
  <si>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</si>
  <si>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</si>
  <si>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</si>
  <si>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</si>
  <si>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</si>
  <si>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</si>
  <si>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</si>
  <si>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</si>
  <si>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160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</si>
  <si>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</si>
  <si>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</si>
  <si>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</si>
  <si>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</si>
  <si>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</si>
  <si>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Восстановление полов в помещениях после работы сантехников</t>
  </si>
  <si>
    <t>26.12.2024г</t>
  </si>
  <si>
    <t>м-н "Зап.части",бар "Жигули"-замена з/арматуры на леж.ГВС</t>
  </si>
  <si>
    <t>13.12.2024г</t>
  </si>
  <si>
    <t>кв.11-замена радиатора ЦО</t>
  </si>
  <si>
    <t>27.12.2024г</t>
  </si>
  <si>
    <t>пар.1-установка новой розетки</t>
  </si>
  <si>
    <t>04.04.2024г</t>
  </si>
  <si>
    <t>пар.2-монтаж светильника</t>
  </si>
  <si>
    <t>10.09.2024г</t>
  </si>
  <si>
    <t>Диагностика внутридомового газ.оборудования</t>
  </si>
  <si>
    <t>1раз в 5-ть лет</t>
  </si>
  <si>
    <t>Остаток: 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</si>
</sst>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51"/>
  <sheetViews>
    <sheetView tabSelected="1" topLeftCell="A43" workbookViewId="0">
      <selection activeCell="G51" sqref="G51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9.5" style="36" customWidth="1"/>
    <col min="6" max="6" width="12.5" style="36" customWidth="1"/>
    <col min="7" max="7" width="11.125" style="37" customWidth="1"/>
    <col min="8" max="1024" width="10.625" style="3" customWidth="1"/>
    <col min="1025" max="1027" width="9" style="3" customWidth="1"/>
    <col min="1028" max="1028" width="9" customWidth="1"/>
  </cols>
  <sheetData>
    <row r="1" spans="1:1003" ht="23.1" customHeight="1">
      <c r="A1" s="44" t="s">
        <v>93</v>
      </c>
      <c r="B1" s="44"/>
      <c r="C1" s="44"/>
      <c r="D1" s="44"/>
      <c r="E1" s="44"/>
      <c r="F1" s="44"/>
      <c r="G1" s="4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5" t="s">
        <v>0</v>
      </c>
      <c r="B2" s="45"/>
      <c r="C2" s="45"/>
      <c r="D2" s="45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5" t="s">
        <v>1</v>
      </c>
      <c r="B3" s="45"/>
      <c r="C3" s="46" t="s">
        <v>2</v>
      </c>
      <c r="D3" s="46"/>
      <c r="E3" s="4" t="s">
        <v>3</v>
      </c>
      <c r="F3" s="4">
        <v>16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5" t="s">
        <v>4</v>
      </c>
      <c r="B4" s="45"/>
      <c r="C4" s="47">
        <v>1765.19</v>
      </c>
      <c r="D4" s="47"/>
      <c r="E4" s="4" t="s">
        <v>5</v>
      </c>
      <c r="F4" s="4" t="s">
        <v>6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5" t="s">
        <v>7</v>
      </c>
      <c r="B5" s="45"/>
      <c r="C5" s="47">
        <v>1431.19</v>
      </c>
      <c r="D5" s="47"/>
      <c r="E5" s="4" t="s">
        <v>8</v>
      </c>
      <c r="F5" s="4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45" t="s">
        <v>9</v>
      </c>
      <c r="B6" s="45"/>
      <c r="C6" s="47">
        <v>334</v>
      </c>
      <c r="D6" s="47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8"/>
      <c r="D7" s="48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3"/>
      <c r="B9" s="43"/>
      <c r="C9" s="43"/>
      <c r="D9" s="43"/>
      <c r="E9" s="43"/>
      <c r="F9" s="43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9" t="s">
        <v>18</v>
      </c>
      <c r="C10" s="49"/>
      <c r="D10" s="49"/>
      <c r="E10" s="49"/>
      <c r="F10" s="49"/>
      <c r="G10" s="14">
        <f>G11+G12+G13</f>
        <v>136653.20000000001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19</v>
      </c>
      <c r="B11" s="17" t="s">
        <v>20</v>
      </c>
      <c r="C11" s="50" t="s">
        <v>21</v>
      </c>
      <c r="D11" s="50"/>
      <c r="E11" s="17"/>
      <c r="F11" s="19"/>
      <c r="G11" s="20">
        <v>20794.8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50" t="s">
        <v>21</v>
      </c>
      <c r="D12" s="50"/>
      <c r="E12" s="17"/>
      <c r="F12" s="19"/>
      <c r="G12" s="20">
        <v>21003.4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2" t="s">
        <v>26</v>
      </c>
      <c r="D13" s="42"/>
      <c r="E13" s="40" t="s">
        <v>99</v>
      </c>
      <c r="F13" s="19" t="s">
        <v>100</v>
      </c>
      <c r="G13" s="20">
        <v>94855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27</v>
      </c>
      <c r="B14" s="49" t="s">
        <v>28</v>
      </c>
      <c r="C14" s="49"/>
      <c r="D14" s="49"/>
      <c r="E14" s="49"/>
      <c r="F14" s="49"/>
      <c r="G14" s="14">
        <f>G15+G16+G17+G18</f>
        <v>135751.63999999998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29</v>
      </c>
      <c r="B15" s="17" t="s">
        <v>30</v>
      </c>
      <c r="C15" s="42" t="s">
        <v>31</v>
      </c>
      <c r="D15" s="42"/>
      <c r="E15" s="22" t="s">
        <v>32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8.25" customHeight="1">
      <c r="A16" s="16" t="s">
        <v>33</v>
      </c>
      <c r="B16" s="17" t="s">
        <v>34</v>
      </c>
      <c r="C16" s="42" t="s">
        <v>35</v>
      </c>
      <c r="D16" s="42"/>
      <c r="E16" s="22"/>
      <c r="F16" s="19"/>
      <c r="G16" s="20">
        <v>9099.7999999999993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.75" customHeight="1">
      <c r="A17" s="16" t="s">
        <v>36</v>
      </c>
      <c r="B17" s="17" t="s">
        <v>37</v>
      </c>
      <c r="C17" s="42" t="s">
        <v>38</v>
      </c>
      <c r="D17" s="42"/>
      <c r="E17" s="22" t="s">
        <v>32</v>
      </c>
      <c r="F17" s="19"/>
      <c r="G17" s="2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53.25" customHeight="1">
      <c r="A18" s="16" t="s">
        <v>39</v>
      </c>
      <c r="B18" s="17" t="s">
        <v>40</v>
      </c>
      <c r="C18" s="42" t="s">
        <v>26</v>
      </c>
      <c r="D18" s="42"/>
      <c r="E18" s="22"/>
      <c r="F18" s="19"/>
      <c r="G18" s="15">
        <f>G19+G20+G21+G24+G25</f>
        <v>126651.84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7.5" customHeight="1">
      <c r="A19" s="16" t="s">
        <v>41</v>
      </c>
      <c r="B19" s="17" t="s">
        <v>42</v>
      </c>
      <c r="C19" s="42" t="s">
        <v>21</v>
      </c>
      <c r="D19" s="42"/>
      <c r="E19" s="22"/>
      <c r="F19" s="19"/>
      <c r="G19" s="20">
        <v>16266.9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1.25" customHeight="1">
      <c r="A20" s="16" t="s">
        <v>43</v>
      </c>
      <c r="B20" s="17" t="s">
        <v>44</v>
      </c>
      <c r="C20" s="42" t="s">
        <v>26</v>
      </c>
      <c r="D20" s="42"/>
      <c r="E20" s="22"/>
      <c r="F20" s="19"/>
      <c r="G20" s="20">
        <v>30048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2.25" customHeight="1">
      <c r="A21" s="16" t="s">
        <v>45</v>
      </c>
      <c r="B21" s="17" t="s">
        <v>46</v>
      </c>
      <c r="C21" s="42" t="s">
        <v>26</v>
      </c>
      <c r="D21" s="42"/>
      <c r="E21" s="22"/>
      <c r="F21" s="19"/>
      <c r="G21" s="14">
        <f>SUM(G22:G23)</f>
        <v>19056.740000000002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2" t="s">
        <v>26</v>
      </c>
      <c r="D22" s="42"/>
      <c r="E22" s="40" t="s">
        <v>101</v>
      </c>
      <c r="F22" s="19" t="s">
        <v>102</v>
      </c>
      <c r="G22" s="20">
        <v>15462.59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17"/>
      <c r="C23" s="42" t="s">
        <v>26</v>
      </c>
      <c r="D23" s="42"/>
      <c r="E23" s="40" t="s">
        <v>103</v>
      </c>
      <c r="F23" s="19" t="s">
        <v>104</v>
      </c>
      <c r="G23" s="20">
        <v>3594.15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18.95" customHeight="1">
      <c r="A24" s="23" t="s">
        <v>47</v>
      </c>
      <c r="B24" s="18" t="s">
        <v>48</v>
      </c>
      <c r="C24" s="50" t="s">
        <v>49</v>
      </c>
      <c r="D24" s="50"/>
      <c r="E24" s="22"/>
      <c r="F24" s="19"/>
      <c r="G24" s="20">
        <v>51498.2</v>
      </c>
      <c r="H24" s="2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18.95" customHeight="1">
      <c r="A25" s="23" t="s">
        <v>50</v>
      </c>
      <c r="B25" s="18" t="s">
        <v>51</v>
      </c>
      <c r="C25" s="50" t="s">
        <v>26</v>
      </c>
      <c r="D25" s="50"/>
      <c r="E25" s="17"/>
      <c r="F25" s="19"/>
      <c r="G25" s="20">
        <v>9782</v>
      </c>
      <c r="H25" s="24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30.95" customHeight="1">
      <c r="A26" s="16" t="s">
        <v>52</v>
      </c>
      <c r="B26" s="26" t="s">
        <v>53</v>
      </c>
      <c r="C26" s="42" t="s">
        <v>26</v>
      </c>
      <c r="D26" s="42"/>
      <c r="E26" s="22"/>
      <c r="F26" s="19"/>
      <c r="G26" s="15">
        <f>G27+G28+G29+G30</f>
        <v>15410.400000000001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54</v>
      </c>
      <c r="B27" s="17" t="s">
        <v>55</v>
      </c>
      <c r="C27" s="42" t="s">
        <v>21</v>
      </c>
      <c r="D27" s="42"/>
      <c r="E27" s="22"/>
      <c r="F27" s="19"/>
      <c r="G27" s="20">
        <v>2917.7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56</v>
      </c>
      <c r="B28" s="18" t="s">
        <v>57</v>
      </c>
      <c r="C28" s="50" t="s">
        <v>21</v>
      </c>
      <c r="D28" s="50"/>
      <c r="E28" s="22"/>
      <c r="F28" s="27"/>
      <c r="G28" s="20">
        <v>8653.7000000000007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58</v>
      </c>
      <c r="B29" s="17" t="s">
        <v>59</v>
      </c>
      <c r="C29" s="42" t="s">
        <v>26</v>
      </c>
      <c r="D29" s="42"/>
      <c r="E29" s="40" t="s">
        <v>105</v>
      </c>
      <c r="F29" s="19" t="s">
        <v>106</v>
      </c>
      <c r="G29" s="20">
        <v>1858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" customHeight="1">
      <c r="A30" s="16"/>
      <c r="B30" s="38"/>
      <c r="C30" s="42" t="s">
        <v>26</v>
      </c>
      <c r="D30" s="42"/>
      <c r="E30" s="40" t="s">
        <v>107</v>
      </c>
      <c r="F30" s="19" t="s">
        <v>108</v>
      </c>
      <c r="G30" s="20">
        <v>1981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42" customHeight="1">
      <c r="A31" s="12" t="s">
        <v>60</v>
      </c>
      <c r="B31" s="13" t="s">
        <v>61</v>
      </c>
      <c r="C31" s="42" t="s">
        <v>49</v>
      </c>
      <c r="D31" s="42"/>
      <c r="E31" s="22" t="s">
        <v>62</v>
      </c>
      <c r="F31" s="19"/>
      <c r="G31" s="14">
        <v>4183.2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30.95" customHeight="1">
      <c r="A32" s="12" t="s">
        <v>63</v>
      </c>
      <c r="B32" s="13" t="s">
        <v>64</v>
      </c>
      <c r="C32" s="42" t="s">
        <v>49</v>
      </c>
      <c r="D32" s="42"/>
      <c r="E32" s="17" t="s">
        <v>32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65</v>
      </c>
      <c r="B33" s="13" t="s">
        <v>66</v>
      </c>
      <c r="C33" s="48"/>
      <c r="D33" s="48"/>
      <c r="E33" s="10"/>
      <c r="F33" s="28"/>
      <c r="G33" s="14">
        <f>G34+G35+G36+G37</f>
        <v>73063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9"/>
    </row>
    <row r="34" spans="1:1003" ht="30" customHeight="1">
      <c r="A34" s="16" t="s">
        <v>67</v>
      </c>
      <c r="B34" s="22" t="s">
        <v>68</v>
      </c>
      <c r="C34" s="42" t="s">
        <v>38</v>
      </c>
      <c r="D34" s="42"/>
      <c r="E34" s="17"/>
      <c r="F34" s="19"/>
      <c r="G34" s="20">
        <v>58085.3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30" customHeight="1">
      <c r="A35" s="16" t="s">
        <v>69</v>
      </c>
      <c r="B35" s="40" t="s">
        <v>109</v>
      </c>
      <c r="C35" s="42" t="s">
        <v>110</v>
      </c>
      <c r="D35" s="42"/>
      <c r="E35" s="17"/>
      <c r="F35" s="19"/>
      <c r="G35" s="20">
        <v>2646.6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20.100000000000001" customHeight="1">
      <c r="A36" s="16" t="s">
        <v>70</v>
      </c>
      <c r="B36" s="22" t="s">
        <v>71</v>
      </c>
      <c r="C36" s="51" t="s">
        <v>72</v>
      </c>
      <c r="D36" s="51"/>
      <c r="E36" s="27"/>
      <c r="F36" s="19"/>
      <c r="G36" s="25">
        <v>1151.4000000000001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64.5" customHeight="1">
      <c r="A37" s="16" t="s">
        <v>73</v>
      </c>
      <c r="B37" s="17" t="s">
        <v>74</v>
      </c>
      <c r="C37" s="42" t="s">
        <v>49</v>
      </c>
      <c r="D37" s="42"/>
      <c r="E37" s="17"/>
      <c r="F37" s="19"/>
      <c r="G37" s="20">
        <v>11179.7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7.95" customHeight="1">
      <c r="A38" s="10" t="s">
        <v>75</v>
      </c>
      <c r="B38" s="13" t="s">
        <v>76</v>
      </c>
      <c r="C38" s="42" t="s">
        <v>21</v>
      </c>
      <c r="D38" s="42"/>
      <c r="E38" s="10"/>
      <c r="F38" s="28"/>
      <c r="G38" s="14">
        <v>55397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27.95" customHeight="1">
      <c r="A39" s="10" t="s">
        <v>77</v>
      </c>
      <c r="B39" s="13" t="s">
        <v>78</v>
      </c>
      <c r="C39" s="42" t="s">
        <v>21</v>
      </c>
      <c r="D39" s="42"/>
      <c r="E39" s="10"/>
      <c r="F39" s="28"/>
      <c r="G39" s="14">
        <v>11637.9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16.899999999999999" customHeight="1">
      <c r="A40" s="12" t="s">
        <v>79</v>
      </c>
      <c r="B40" s="13" t="s">
        <v>80</v>
      </c>
      <c r="C40" s="48"/>
      <c r="D40" s="48"/>
      <c r="E40" s="30"/>
      <c r="F40" s="10"/>
      <c r="G40" s="14">
        <f>SUM(G41:G44)</f>
        <v>69061.45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6" t="s">
        <v>81</v>
      </c>
      <c r="B41" s="22" t="s">
        <v>82</v>
      </c>
      <c r="C41" s="51" t="s">
        <v>83</v>
      </c>
      <c r="D41" s="51"/>
      <c r="E41" s="22"/>
      <c r="F41" s="19"/>
      <c r="G41" s="20">
        <v>40983.199999999997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6" t="s">
        <v>84</v>
      </c>
      <c r="B42" s="22" t="s">
        <v>85</v>
      </c>
      <c r="C42" s="51" t="s">
        <v>83</v>
      </c>
      <c r="D42" s="51"/>
      <c r="E42" s="22"/>
      <c r="F42" s="19"/>
      <c r="G42" s="20">
        <v>2211.4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86</v>
      </c>
      <c r="B43" s="22" t="s">
        <v>87</v>
      </c>
      <c r="C43" s="51" t="s">
        <v>83</v>
      </c>
      <c r="D43" s="51"/>
      <c r="E43" s="22"/>
      <c r="F43" s="19"/>
      <c r="G43" s="20">
        <v>21094.75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91</v>
      </c>
      <c r="B44" s="39" t="s">
        <v>92</v>
      </c>
      <c r="C44" s="51" t="s">
        <v>83</v>
      </c>
      <c r="D44" s="51"/>
      <c r="E44" s="39"/>
      <c r="F44" s="19"/>
      <c r="G44" s="20">
        <v>4772.1000000000004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42" customHeight="1">
      <c r="A45" s="12" t="s">
        <v>88</v>
      </c>
      <c r="B45" s="13" t="s">
        <v>89</v>
      </c>
      <c r="C45" s="51" t="s">
        <v>83</v>
      </c>
      <c r="D45" s="51"/>
      <c r="E45" s="22"/>
      <c r="F45" s="19"/>
      <c r="G45" s="14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7" customHeight="1">
      <c r="A46" s="33"/>
      <c r="B46" s="5"/>
      <c r="C46" s="5"/>
      <c r="D46" s="5"/>
      <c r="E46" s="53" t="s">
        <v>90</v>
      </c>
      <c r="F46" s="53"/>
      <c r="G46" s="56">
        <v>501157.69</v>
      </c>
      <c r="H46" s="15" t="s">
        <v>97</v>
      </c>
    </row>
    <row r="47" spans="1:1003" ht="24.6" customHeight="1">
      <c r="A47" s="33"/>
      <c r="B47" s="5"/>
      <c r="C47" s="5"/>
      <c r="D47" s="5"/>
      <c r="E47" s="53" t="s">
        <v>94</v>
      </c>
      <c r="F47" s="53"/>
      <c r="G47" s="56">
        <v>486484.84</v>
      </c>
      <c r="H47" s="41" t="s">
        <v>97</v>
      </c>
    </row>
    <row r="48" spans="1:1003" ht="24.6" customHeight="1">
      <c r="A48" s="33"/>
      <c r="B48" s="5"/>
      <c r="C48" s="5"/>
      <c r="D48" s="5"/>
      <c r="E48" s="53" t="s">
        <v>95</v>
      </c>
      <c r="F48" s="53"/>
      <c r="G48" s="56">
        <v>471558</v>
      </c>
      <c r="H48" s="41" t="s">
        <v>97</v>
      </c>
    </row>
    <row r="49" spans="1:8" ht="24.6" customHeight="1">
      <c r="A49" s="33"/>
      <c r="B49" s="41"/>
      <c r="C49" s="41"/>
      <c r="D49" s="41"/>
      <c r="E49" s="54" t="s">
        <v>96</v>
      </c>
      <c r="F49" s="55"/>
      <c r="G49" s="56">
        <v>9600</v>
      </c>
      <c r="H49" s="41" t="s">
        <v>97</v>
      </c>
    </row>
    <row r="50" spans="1:8" ht="24.6" customHeight="1">
      <c r="A50" s="33"/>
      <c r="B50" s="5"/>
      <c r="C50" s="5"/>
      <c r="D50" s="5"/>
      <c r="E50" s="53" t="s">
        <v>111</v>
      </c>
      <c r="F50" s="53"/>
      <c r="G50" s="56">
        <f>G49+G48-G46</f>
        <v>-19999.690000000002</v>
      </c>
      <c r="H50" s="41" t="s">
        <v>97</v>
      </c>
    </row>
    <row r="51" spans="1:8" ht="49.5" customHeight="1">
      <c r="A51" s="34"/>
      <c r="B51" s="34"/>
      <c r="C51" s="34"/>
      <c r="D51" s="34"/>
      <c r="E51" s="52" t="s">
        <v>98</v>
      </c>
      <c r="F51" s="52"/>
      <c r="G51" s="57">
        <v>310819</v>
      </c>
      <c r="H51" s="35" t="s">
        <v>97</v>
      </c>
    </row>
  </sheetData>
  <mergeCells count="58">
    <mergeCell ref="E51:F51"/>
    <mergeCell ref="C43:D43"/>
    <mergeCell ref="C45:D45"/>
    <mergeCell ref="E46:F46"/>
    <mergeCell ref="E47:F47"/>
    <mergeCell ref="E48:F48"/>
    <mergeCell ref="E50:F50"/>
    <mergeCell ref="C44:D44"/>
    <mergeCell ref="E49:F4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17:D17"/>
    <mergeCell ref="C29:D29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3:D13"/>
    <mergeCell ref="B14:F14"/>
    <mergeCell ref="C15:D15"/>
    <mergeCell ref="C16:D16"/>
    <mergeCell ref="E8:E9"/>
    <mergeCell ref="F8:F9"/>
    <mergeCell ref="B10:F10"/>
    <mergeCell ref="C11:D11"/>
    <mergeCell ref="C12:D12"/>
    <mergeCell ref="C30:D30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8:D1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916</cp:revision>
  <cp:lastPrinted>2022-03-05T05:42:47Z</cp:lastPrinted>
  <dcterms:created xsi:type="dcterms:W3CDTF">2016-02-12T10:30:15Z</dcterms:created>
  <dcterms:modified xsi:type="dcterms:W3CDTF">2025-03-08T12:39:02Z</dcterms:modified>
</cp:coreProperties>
</file>