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8" i="1" l="1"/>
  <c r="G30" i="1" l="1"/>
  <c r="G18" i="1"/>
  <c r="G38" i="1" l="1"/>
  <c r="G24" i="1"/>
  <c r="G10" i="1"/>
  <c r="G14" i="1"/>
  <c r="G44" i="1" l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<sst xmlns="http://schemas.openxmlformats.org/spreadsheetml/2006/main" count="123" uniqueCount="100">
  <si>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</si>
  <si>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</si>
  <si>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1958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</si>
  <si>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</si>
  <si>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</si>
  <si>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</si>
  <si>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</si>
  <si>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</si>
  <si>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</si>
  <si>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</si>
  <si>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</si>
  <si>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</si>
  <si>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</si>
  <si>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</si>
  <si>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</si>
  <si>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</si>
  <si>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</si>
  <si>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</si>
  <si>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</si>
  <si>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</si>
  <si>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</si>
  <si>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</si>
  <si>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</si>
  <si>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</si>
  <si>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</si>
  <si>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</si>
  <si>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</si>
  <si>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</si>
  <si>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</si>
  <si>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</si>
  <si>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</si>
  <si>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</si>
  <si>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</si>
  <si>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</si>
  <si>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</si>
  <si>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</si>
  <si>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</si>
  <si>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</si>
  <si>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</si>
  <si>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</si>
  <si>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</si>
  <si>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</si>
  <si>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</si>
  <si>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</si>
  <si>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</si>
  <si>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</si>
  <si>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</si>
  <si>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</si>
  <si>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</si>
  <si>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</si>
  <si>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</si>
  <si>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</si>
  <si>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</si>
  <si>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</si>
  <si>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</si>
  <si>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</si>
  <si>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</si>
  <si>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</si>
  <si>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</si>
  <si>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</si>
  <si>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</si>
  <si>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</si>
  <si>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</si>
  <si>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</si>
  <si>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</si>
  <si>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</si>
  <si>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</si>
  <si>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</si>
  <si>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</si>
  <si>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</si>
  <si>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</si>
  <si>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</si>
  <si>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</si>
  <si>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</si>
  <si>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</si>
  <si>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абонентского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</si>
  <si>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</si>
  <si>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</si>
  <si>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</si>
  <si>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</si>
  <si>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</si>
  <si>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</si>
  <si>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</si>
  <si>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</si>
  <si>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</si>
  <si>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</si>
  <si>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</si>
  <si>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</si>
  <si>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</si>
  <si>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</si>
  <si>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газ.внутридомового оборудования</t>
  </si>
  <si>
    <t>1раз в 5-ть лет</t>
  </si>
  <si>
    <t>Отчет о выполненных работах за 2025 г. в многоквартирном доме по адресу: г. Никольское, ул. Западная,  д. 4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</si>
  <si>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</si>
  <si>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</si>
  <si>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</si>
  <si>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3.5</t>
  </si>
  <si>
    <t>Содержание придоиовой территории</t>
  </si>
  <si>
    <t>Остаток  средств на 01.01.2026г с учетом прошлого года</t>
  </si>
  <si>
    <t>Остаток средств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</si>
</sst>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4" fillId="0" borderId="1" xfId="0" applyFont="1" applyFill="1" applyBorder="1"/>
    <xf numFmtId="0" fontId="9" fillId="0" borderId="1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40" workbookViewId="0">
      <selection activeCell="G48" sqref="G4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1.3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6" t="s">
        <v>92</v>
      </c>
      <c r="B1" s="56"/>
      <c r="C1" s="56"/>
      <c r="D1" s="56"/>
      <c r="E1" s="56"/>
      <c r="F1" s="56"/>
      <c r="G1" s="5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7" t="s">
        <v>0</v>
      </c>
      <c r="B2" s="57"/>
      <c r="C2" s="57"/>
      <c r="D2" s="5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7" t="s">
        <v>1</v>
      </c>
      <c r="B3" s="57"/>
      <c r="C3" s="58" t="s">
        <v>2</v>
      </c>
      <c r="D3" s="58"/>
      <c r="E3" s="4" t="s">
        <v>3</v>
      </c>
      <c r="F3" s="6">
        <v>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7" t="s">
        <v>4</v>
      </c>
      <c r="B4" s="57"/>
      <c r="C4" s="59">
        <v>1724.57</v>
      </c>
      <c r="D4" s="59"/>
      <c r="E4" s="4" t="s">
        <v>5</v>
      </c>
      <c r="F4" s="6">
        <v>3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7" t="s">
        <v>6</v>
      </c>
      <c r="B5" s="57"/>
      <c r="C5" s="59">
        <v>1555.67</v>
      </c>
      <c r="D5" s="59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7" t="s">
        <v>8</v>
      </c>
      <c r="B6" s="57"/>
      <c r="C6" s="59">
        <v>168.9</v>
      </c>
      <c r="D6" s="5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3"/>
      <c r="D7" s="5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4" t="s">
        <v>9</v>
      </c>
      <c r="B8" s="54" t="s">
        <v>10</v>
      </c>
      <c r="C8" s="54" t="s">
        <v>11</v>
      </c>
      <c r="D8" s="54"/>
      <c r="E8" s="54" t="s">
        <v>12</v>
      </c>
      <c r="F8" s="5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2.9" customHeight="1">
      <c r="A9" s="54"/>
      <c r="B9" s="54"/>
      <c r="C9" s="54"/>
      <c r="D9" s="54"/>
      <c r="E9" s="54"/>
      <c r="F9" s="5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5" t="s">
        <v>17</v>
      </c>
      <c r="C10" s="55"/>
      <c r="D10" s="55"/>
      <c r="E10" s="55"/>
      <c r="F10" s="55"/>
      <c r="G10" s="14">
        <f>G11+G12+G13</f>
        <v>28507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19307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9200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20</v>
      </c>
      <c r="D13" s="49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5" t="s">
        <v>26</v>
      </c>
      <c r="C14" s="55"/>
      <c r="D14" s="55"/>
      <c r="E14" s="55"/>
      <c r="F14" s="55"/>
      <c r="G14" s="14">
        <f>G15+G16+G17+G18</f>
        <v>77650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9" t="s">
        <v>29</v>
      </c>
      <c r="D15" s="49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9" t="s">
        <v>33</v>
      </c>
      <c r="D16" s="49"/>
      <c r="E16" s="22"/>
      <c r="F16" s="19"/>
      <c r="G16" s="20">
        <v>3798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34</v>
      </c>
      <c r="B17" s="17" t="s">
        <v>35</v>
      </c>
      <c r="C17" s="49" t="s">
        <v>36</v>
      </c>
      <c r="D17" s="49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9.5" customHeight="1">
      <c r="A18" s="16" t="s">
        <v>37</v>
      </c>
      <c r="B18" s="17" t="s">
        <v>38</v>
      </c>
      <c r="C18" s="49" t="s">
        <v>39</v>
      </c>
      <c r="D18" s="49"/>
      <c r="E18" s="22"/>
      <c r="F18" s="19"/>
      <c r="G18" s="14">
        <f>G19+G20+G21+G22+G23</f>
        <v>73852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13862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5.85" customHeight="1">
      <c r="A20" s="16" t="s">
        <v>42</v>
      </c>
      <c r="B20" s="17" t="s">
        <v>43</v>
      </c>
      <c r="C20" s="49" t="s">
        <v>39</v>
      </c>
      <c r="D20" s="49"/>
      <c r="E20" s="22"/>
      <c r="F20" s="19"/>
      <c r="G20" s="20">
        <v>19827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/>
      <c r="B21" s="40"/>
      <c r="C21" s="49" t="s">
        <v>39</v>
      </c>
      <c r="D21" s="49"/>
      <c r="E21" s="41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17.100000000000001" customHeight="1">
      <c r="A22" s="23" t="s">
        <v>44</v>
      </c>
      <c r="B22" s="18" t="s">
        <v>45</v>
      </c>
      <c r="C22" s="52" t="s">
        <v>46</v>
      </c>
      <c r="D22" s="52"/>
      <c r="E22" s="22"/>
      <c r="F22" s="19"/>
      <c r="G22" s="20">
        <v>38461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17.100000000000001" customHeight="1">
      <c r="A23" s="23" t="s">
        <v>47</v>
      </c>
      <c r="B23" s="18" t="s">
        <v>48</v>
      </c>
      <c r="C23" s="52" t="s">
        <v>39</v>
      </c>
      <c r="D23" s="52"/>
      <c r="E23" s="22"/>
      <c r="F23" s="19"/>
      <c r="G23" s="20">
        <v>1702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53.25" customHeight="1">
      <c r="A24" s="16" t="s">
        <v>49</v>
      </c>
      <c r="B24" s="24" t="s">
        <v>50</v>
      </c>
      <c r="C24" s="49" t="s">
        <v>39</v>
      </c>
      <c r="D24" s="49"/>
      <c r="E24" s="22"/>
      <c r="F24" s="19"/>
      <c r="G24" s="14">
        <f>G25+G26+G27</f>
        <v>23384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51</v>
      </c>
      <c r="B25" s="17" t="s">
        <v>52</v>
      </c>
      <c r="C25" s="49" t="s">
        <v>20</v>
      </c>
      <c r="D25" s="49"/>
      <c r="E25" s="22"/>
      <c r="F25" s="19"/>
      <c r="G25" s="20">
        <v>2239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53</v>
      </c>
      <c r="B26" s="18" t="s">
        <v>54</v>
      </c>
      <c r="C26" s="52" t="s">
        <v>20</v>
      </c>
      <c r="D26" s="52"/>
      <c r="E26" s="22"/>
      <c r="F26" s="25"/>
      <c r="G26" s="20">
        <v>21145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55</v>
      </c>
      <c r="B27" s="17" t="s">
        <v>56</v>
      </c>
      <c r="C27" s="49" t="s">
        <v>39</v>
      </c>
      <c r="D27" s="49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57</v>
      </c>
      <c r="B28" s="13" t="s">
        <v>58</v>
      </c>
      <c r="C28" s="49" t="s">
        <v>46</v>
      </c>
      <c r="D28" s="49"/>
      <c r="E28" s="22" t="s">
        <v>59</v>
      </c>
      <c r="F28" s="19"/>
      <c r="G28" s="14">
        <v>1320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60</v>
      </c>
      <c r="B29" s="13" t="s">
        <v>61</v>
      </c>
      <c r="C29" s="49" t="s">
        <v>46</v>
      </c>
      <c r="D29" s="49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62</v>
      </c>
      <c r="B30" s="13" t="s">
        <v>63</v>
      </c>
      <c r="C30" s="53"/>
      <c r="D30" s="53"/>
      <c r="E30" s="10"/>
      <c r="F30" s="26"/>
      <c r="G30" s="14">
        <f>G31+G32+G33+G34+G35</f>
        <v>68983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64</v>
      </c>
      <c r="B31" s="22" t="s">
        <v>65</v>
      </c>
      <c r="C31" s="49" t="s">
        <v>36</v>
      </c>
      <c r="D31" s="49"/>
      <c r="E31" s="17"/>
      <c r="F31" s="19"/>
      <c r="G31" s="20">
        <v>55264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20.100000000000001" customHeight="1">
      <c r="A32" s="16" t="s">
        <v>66</v>
      </c>
      <c r="B32" s="22" t="s">
        <v>67</v>
      </c>
      <c r="C32" s="48" t="s">
        <v>68</v>
      </c>
      <c r="D32" s="48"/>
      <c r="E32" s="25"/>
      <c r="F32" s="19"/>
      <c r="G32" s="28">
        <v>1239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69</v>
      </c>
      <c r="B33" s="22" t="s">
        <v>90</v>
      </c>
      <c r="C33" s="49" t="s">
        <v>91</v>
      </c>
      <c r="D33" s="49"/>
      <c r="E33" s="25"/>
      <c r="F33" s="19"/>
      <c r="G33" s="28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70</v>
      </c>
      <c r="B34" s="17" t="s">
        <v>71</v>
      </c>
      <c r="C34" s="49" t="s">
        <v>46</v>
      </c>
      <c r="D34" s="49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35.25" customHeight="1">
      <c r="A35" s="16" t="s">
        <v>96</v>
      </c>
      <c r="B35" s="45" t="s">
        <v>97</v>
      </c>
      <c r="C35" s="50" t="s">
        <v>20</v>
      </c>
      <c r="D35" s="51"/>
      <c r="E35" s="45"/>
      <c r="F35" s="19"/>
      <c r="G35" s="20">
        <v>12480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7.95" customHeight="1">
      <c r="A36" s="10" t="s">
        <v>72</v>
      </c>
      <c r="B36" s="13" t="s">
        <v>73</v>
      </c>
      <c r="C36" s="49" t="s">
        <v>20</v>
      </c>
      <c r="D36" s="49"/>
      <c r="E36" s="10"/>
      <c r="F36" s="26"/>
      <c r="G36" s="14">
        <v>46356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27.95" customHeight="1">
      <c r="A37" s="10" t="s">
        <v>74</v>
      </c>
      <c r="B37" s="13" t="s">
        <v>75</v>
      </c>
      <c r="C37" s="49" t="s">
        <v>20</v>
      </c>
      <c r="D37" s="49"/>
      <c r="E37" s="10"/>
      <c r="F37" s="26"/>
      <c r="G37" s="14">
        <v>10266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16.899999999999999" customHeight="1">
      <c r="A38" s="12" t="s">
        <v>76</v>
      </c>
      <c r="B38" s="13" t="s">
        <v>77</v>
      </c>
      <c r="C38" s="53"/>
      <c r="D38" s="53"/>
      <c r="E38" s="29"/>
      <c r="F38" s="10"/>
      <c r="G38" s="14">
        <f>SUM(G39:G42)</f>
        <v>43506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78</v>
      </c>
      <c r="B39" s="22" t="s">
        <v>79</v>
      </c>
      <c r="C39" s="48" t="s">
        <v>80</v>
      </c>
      <c r="D39" s="48"/>
      <c r="E39" s="22"/>
      <c r="F39" s="19"/>
      <c r="G39" s="20">
        <v>23512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81</v>
      </c>
      <c r="B40" s="22" t="s">
        <v>82</v>
      </c>
      <c r="C40" s="48" t="s">
        <v>80</v>
      </c>
      <c r="D40" s="48"/>
      <c r="E40" s="22"/>
      <c r="F40" s="19"/>
      <c r="G40" s="20">
        <v>2508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83</v>
      </c>
      <c r="B41" s="22" t="s">
        <v>84</v>
      </c>
      <c r="C41" s="48" t="s">
        <v>80</v>
      </c>
      <c r="D41" s="48"/>
      <c r="E41" s="22"/>
      <c r="F41" s="19"/>
      <c r="G41" s="20">
        <v>12119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88</v>
      </c>
      <c r="B42" s="42" t="s">
        <v>89</v>
      </c>
      <c r="C42" s="48" t="s">
        <v>80</v>
      </c>
      <c r="D42" s="48"/>
      <c r="E42" s="42"/>
      <c r="F42" s="19"/>
      <c r="G42" s="20">
        <v>5367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39" customHeight="1">
      <c r="A43" s="12" t="s">
        <v>85</v>
      </c>
      <c r="B43" s="13" t="s">
        <v>86</v>
      </c>
      <c r="C43" s="48" t="s">
        <v>80</v>
      </c>
      <c r="D43" s="48"/>
      <c r="E43" s="22"/>
      <c r="F43" s="19"/>
      <c r="G43" s="14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5"/>
      <c r="C44" s="5"/>
      <c r="D44" s="5"/>
      <c r="E44" s="5"/>
      <c r="F44" s="33" t="s">
        <v>87</v>
      </c>
      <c r="G44" s="43">
        <f>G10+G14+G24+G28+G29+G30+G36+G37+G38+G43</f>
        <v>299972</v>
      </c>
      <c r="H44" s="15"/>
    </row>
    <row r="45" spans="1:1003" ht="24.6" customHeight="1">
      <c r="A45" s="32"/>
      <c r="B45" s="5"/>
      <c r="C45" s="5"/>
      <c r="D45" s="5"/>
      <c r="E45" s="46" t="s">
        <v>93</v>
      </c>
      <c r="F45" s="46"/>
      <c r="G45" s="43">
        <v>633301</v>
      </c>
      <c r="H45" s="5"/>
    </row>
    <row r="46" spans="1:1003" ht="24.6" customHeight="1">
      <c r="A46" s="32"/>
      <c r="B46" s="5"/>
      <c r="C46" s="5"/>
      <c r="D46" s="5"/>
      <c r="E46" s="46" t="s">
        <v>94</v>
      </c>
      <c r="F46" s="46"/>
      <c r="G46" s="43">
        <v>451083</v>
      </c>
      <c r="H46" s="5"/>
    </row>
    <row r="47" spans="1:1003" ht="24.6" customHeight="1">
      <c r="A47" s="32"/>
      <c r="B47" s="5"/>
      <c r="C47" s="5"/>
      <c r="D47" s="5"/>
      <c r="E47" s="46" t="s">
        <v>99</v>
      </c>
      <c r="F47" s="46"/>
      <c r="G47" s="43">
        <v>122232</v>
      </c>
      <c r="H47" s="5"/>
    </row>
    <row r="48" spans="1:1003" s="3" customFormat="1" ht="22.5" customHeight="1">
      <c r="A48" s="5"/>
      <c r="B48" s="5"/>
      <c r="C48" s="34"/>
      <c r="D48" s="35"/>
      <c r="E48" s="47" t="s">
        <v>98</v>
      </c>
      <c r="F48" s="47"/>
      <c r="G48" s="60">
        <f>G46-G44+G47</f>
        <v>273343</v>
      </c>
      <c r="H48" s="5"/>
    </row>
    <row r="49" spans="1:8" ht="48" customHeight="1">
      <c r="A49" s="36"/>
      <c r="B49" s="36"/>
      <c r="C49" s="36"/>
      <c r="D49" s="37"/>
      <c r="E49" s="47" t="s">
        <v>95</v>
      </c>
      <c r="F49" s="47"/>
      <c r="G49" s="44">
        <v>1157411</v>
      </c>
      <c r="H49" s="5"/>
    </row>
  </sheetData>
  <mergeCells count="55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38:D38"/>
    <mergeCell ref="C39:D39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1:D31"/>
    <mergeCell ref="C20:D2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21:D21"/>
    <mergeCell ref="C32:D32"/>
    <mergeCell ref="C33:D33"/>
    <mergeCell ref="C34:D34"/>
    <mergeCell ref="C36:D36"/>
    <mergeCell ref="C37:D37"/>
    <mergeCell ref="C35:D35"/>
    <mergeCell ref="E47:F47"/>
    <mergeCell ref="E48:F48"/>
    <mergeCell ref="E49:F49"/>
    <mergeCell ref="E46:F46"/>
    <mergeCell ref="C40:D40"/>
    <mergeCell ref="C41:D41"/>
    <mergeCell ref="C43:D43"/>
    <mergeCell ref="E45:F45"/>
    <mergeCell ref="C42:D42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978</cp:revision>
  <cp:lastPrinted>2022-03-05T05:20:27Z</cp:lastPrinted>
  <dcterms:created xsi:type="dcterms:W3CDTF">2016-02-12T10:30:15Z</dcterms:created>
  <dcterms:modified xsi:type="dcterms:W3CDTF">2026-02-08T04:47:22Z</dcterms:modified>
</cp:coreProperties>
</file>