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37" i="1" l="1"/>
  <c r="G30" i="1"/>
  <c r="G24" i="1"/>
  <c r="G18" i="1"/>
  <c r="G14" i="1" s="1"/>
  <c r="G10" i="1"/>
</calcChain>
</file>

<file path=xl/sharedStrings.xml><?xml version="1.0" encoding="utf-8"?>
<sst xmlns="http://schemas.openxmlformats.org/spreadsheetml/2006/main" count="134" uniqueCount="105">
  <si>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</si>
  <si>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</si>
  <si>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</si>
  <si>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</si>
  <si>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</si>
  <si>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</si>
  <si>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</si>
  <si>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</si>
  <si>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</si>
  <si>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</si>
  <si>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</si>
  <si>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</si>
  <si>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</si>
  <si>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</si>
  <si>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</si>
  <si>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</si>
  <si>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</si>
  <si>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</si>
  <si>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</si>
  <si>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</si>
  <si>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</si>
  <si>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</si>
  <si>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</si>
  <si>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</si>
  <si>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</si>
  <si>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</si>
  <si>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</si>
  <si>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</si>
  <si>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</si>
  <si>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</si>
  <si>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</si>
  <si>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</si>
  <si>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</si>
  <si>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</si>
  <si>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</si>
  <si>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</si>
  <si>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</si>
  <si>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</si>
  <si>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</si>
  <si>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</si>
  <si>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</si>
  <si>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</si>
  <si>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</si>
  <si>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</si>
  <si>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</si>
  <si>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</si>
  <si>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</si>
  <si>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</si>
  <si>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</si>
  <si>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</si>
  <si>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</si>
  <si>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</si>
  <si>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</si>
  <si>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</si>
  <si>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</si>
  <si>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</si>
  <si>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</si>
  <si>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</si>
  <si>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</si>
  <si>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</si>
  <si>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</si>
  <si>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</si>
  <si>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</si>
  <si>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</si>
  <si>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</si>
  <si>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</si>
  <si>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</si>
  <si>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</si>
  <si>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</si>
  <si>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</si>
  <si>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</si>
  <si>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</si>
  <si>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</si>
  <si>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</si>
  <si>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</si>
  <si>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</si>
  <si>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</si>
  <si>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</si>
  <si>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</si>
  <si>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</si>
  <si>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</si>
  <si>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</si>
  <si>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</si>
  <si>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</si>
  <si>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</si>
  <si>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</si>
  <si>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</si>
  <si>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</si>
  <si>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</si>
  <si>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</si>
  <si>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</si>
  <si>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</si>
  <si>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Театральная,  д. 5</t>
  </si>
  <si>
    <t>Начислено за 2024г.:</t>
  </si>
  <si>
    <t>Получено за 2024 г.:</t>
  </si>
  <si>
    <t>Получено за пользование интернета-2024г</t>
  </si>
  <si>
    <t>*</t>
  </si>
  <si>
    <t>Остаток на 01.01.2024года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</si>
  <si>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01.01.2025года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</si>
  <si>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</si>
  <si>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Выборочный ремонт штукатурки фасада</t>
  </si>
  <si>
    <t>11.10.2024г</t>
  </si>
  <si>
    <t>Диагностика внутридомовоно газ.оборудования</t>
  </si>
  <si>
    <t>1раз в 5-ть лет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</si>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</sst>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topLeftCell="A40" workbookViewId="0">
      <selection activeCell="G43" sqref="G43:G50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62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40" t="s">
        <v>92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0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1" t="s">
        <v>1</v>
      </c>
      <c r="B3" s="41"/>
      <c r="C3" s="42" t="s">
        <v>2</v>
      </c>
      <c r="D3" s="42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1" t="s">
        <v>4</v>
      </c>
      <c r="B4" s="41"/>
      <c r="C4" s="43">
        <v>562.59</v>
      </c>
      <c r="D4" s="4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1" t="s">
        <v>6</v>
      </c>
      <c r="B5" s="41"/>
      <c r="C5" s="43">
        <v>519.19000000000005</v>
      </c>
      <c r="D5" s="43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" customHeight="1">
      <c r="A6" s="41" t="s">
        <v>8</v>
      </c>
      <c r="B6" s="41"/>
      <c r="C6" s="43">
        <v>43.4</v>
      </c>
      <c r="D6" s="4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6" t="s">
        <v>9</v>
      </c>
      <c r="B8" s="46" t="s">
        <v>10</v>
      </c>
      <c r="C8" s="46" t="s">
        <v>11</v>
      </c>
      <c r="D8" s="46"/>
      <c r="E8" s="46" t="s">
        <v>12</v>
      </c>
      <c r="F8" s="46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6"/>
      <c r="B9" s="46"/>
      <c r="C9" s="46"/>
      <c r="D9" s="46"/>
      <c r="E9" s="46"/>
      <c r="F9" s="46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7" t="s">
        <v>17</v>
      </c>
      <c r="C10" s="47"/>
      <c r="D10" s="47"/>
      <c r="E10" s="47"/>
      <c r="F10" s="47"/>
      <c r="G10" s="14">
        <f>G11+G12+G13</f>
        <v>13111.1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4.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6627.6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845.5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4" t="s">
        <v>25</v>
      </c>
      <c r="D13" s="44"/>
      <c r="E13" s="22" t="s">
        <v>100</v>
      </c>
      <c r="F13" s="19" t="s">
        <v>101</v>
      </c>
      <c r="G13" s="20">
        <v>5638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7" t="s">
        <v>27</v>
      </c>
      <c r="C14" s="47"/>
      <c r="D14" s="47"/>
      <c r="E14" s="47"/>
      <c r="F14" s="47"/>
      <c r="G14" s="14">
        <f>G15+G16+G17+G18</f>
        <v>29115.600000000002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4" t="s">
        <v>30</v>
      </c>
      <c r="D15" s="44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4" t="s">
        <v>34</v>
      </c>
      <c r="D16" s="44"/>
      <c r="E16" s="22"/>
      <c r="F16" s="19"/>
      <c r="G16" s="20">
        <v>3616.9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" customHeight="1">
      <c r="A17" s="16" t="s">
        <v>35</v>
      </c>
      <c r="B17" s="17" t="s">
        <v>36</v>
      </c>
      <c r="C17" s="44" t="s">
        <v>37</v>
      </c>
      <c r="D17" s="44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53.25" customHeight="1">
      <c r="A18" s="16" t="s">
        <v>38</v>
      </c>
      <c r="B18" s="17" t="s">
        <v>39</v>
      </c>
      <c r="C18" s="44" t="s">
        <v>25</v>
      </c>
      <c r="D18" s="44"/>
      <c r="E18" s="22"/>
      <c r="F18" s="19"/>
      <c r="G18" s="15">
        <f>G19+G20+G21+G22+G23</f>
        <v>25498.7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40</v>
      </c>
      <c r="B19" s="17" t="s">
        <v>41</v>
      </c>
      <c r="C19" s="44" t="s">
        <v>20</v>
      </c>
      <c r="D19" s="44"/>
      <c r="E19" s="22"/>
      <c r="F19" s="19"/>
      <c r="G19" s="20">
        <v>5184.5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44" t="s">
        <v>44</v>
      </c>
      <c r="D20" s="44"/>
      <c r="E20" s="22"/>
      <c r="F20" s="19"/>
      <c r="G20" s="20">
        <v>1960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4" t="s">
        <v>25</v>
      </c>
      <c r="D21" s="44"/>
      <c r="E21" s="37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47</v>
      </c>
      <c r="B22" s="17" t="s">
        <v>48</v>
      </c>
      <c r="C22" s="44" t="s">
        <v>44</v>
      </c>
      <c r="D22" s="44"/>
      <c r="E22" s="22"/>
      <c r="F22" s="19"/>
      <c r="G22" s="20">
        <v>16413.2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4" t="s">
        <v>25</v>
      </c>
      <c r="D23" s="44"/>
      <c r="E23" s="22"/>
      <c r="F23" s="19"/>
      <c r="G23" s="20">
        <v>1941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51</v>
      </c>
      <c r="B24" s="24" t="s">
        <v>52</v>
      </c>
      <c r="C24" s="44" t="s">
        <v>25</v>
      </c>
      <c r="D24" s="44"/>
      <c r="E24" s="22"/>
      <c r="F24" s="19"/>
      <c r="G24" s="15">
        <f>G25+G26+G27</f>
        <v>4137.2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4" t="s">
        <v>20</v>
      </c>
      <c r="D25" s="44"/>
      <c r="E25" s="22"/>
      <c r="F25" s="19"/>
      <c r="G25" s="20">
        <v>930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8" t="s">
        <v>20</v>
      </c>
      <c r="D26" s="48"/>
      <c r="E26" s="22"/>
      <c r="F26" s="25"/>
      <c r="G26" s="20">
        <v>3207.2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4" t="s">
        <v>25</v>
      </c>
      <c r="D27" s="44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44" t="s">
        <v>44</v>
      </c>
      <c r="D28" s="44"/>
      <c r="E28" s="22" t="s">
        <v>61</v>
      </c>
      <c r="F28" s="19"/>
      <c r="G28" s="14">
        <v>2390.4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4" t="s">
        <v>44</v>
      </c>
      <c r="D29" s="44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5"/>
      <c r="D30" s="45"/>
      <c r="E30" s="10"/>
      <c r="F30" s="26"/>
      <c r="G30" s="14">
        <f>G31+G32+G33+G34</f>
        <v>20497.399999999998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66</v>
      </c>
      <c r="B31" s="22" t="s">
        <v>67</v>
      </c>
      <c r="C31" s="44" t="s">
        <v>37</v>
      </c>
      <c r="D31" s="44"/>
      <c r="E31" s="17"/>
      <c r="F31" s="19"/>
      <c r="G31" s="20">
        <v>18512.599999999999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30" customHeight="1">
      <c r="A32" s="16" t="s">
        <v>68</v>
      </c>
      <c r="B32" s="22" t="s">
        <v>102</v>
      </c>
      <c r="C32" s="44" t="s">
        <v>103</v>
      </c>
      <c r="D32" s="44"/>
      <c r="E32" s="17"/>
      <c r="F32" s="19"/>
      <c r="G32" s="20">
        <v>1323.3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69</v>
      </c>
      <c r="B33" s="22" t="s">
        <v>70</v>
      </c>
      <c r="C33" s="49" t="s">
        <v>71</v>
      </c>
      <c r="D33" s="49"/>
      <c r="E33" s="25"/>
      <c r="F33" s="19"/>
      <c r="G33" s="23">
        <v>661.5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4.5" customHeight="1">
      <c r="A34" s="16" t="s">
        <v>72</v>
      </c>
      <c r="B34" s="17" t="s">
        <v>73</v>
      </c>
      <c r="C34" s="44" t="s">
        <v>44</v>
      </c>
      <c r="D34" s="44"/>
      <c r="E34" s="17"/>
      <c r="F34" s="19"/>
      <c r="G34" s="20">
        <v>0</v>
      </c>
      <c r="H34" s="15"/>
      <c r="I34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74</v>
      </c>
      <c r="B35" s="13" t="s">
        <v>75</v>
      </c>
      <c r="C35" s="44" t="s">
        <v>20</v>
      </c>
      <c r="D35" s="44"/>
      <c r="E35" s="10"/>
      <c r="F35" s="26"/>
      <c r="G35" s="14">
        <v>17655.8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76</v>
      </c>
      <c r="B36" s="13" t="s">
        <v>77</v>
      </c>
      <c r="C36" s="44" t="s">
        <v>20</v>
      </c>
      <c r="D36" s="44"/>
      <c r="E36" s="10"/>
      <c r="F36" s="26"/>
      <c r="G36" s="14">
        <v>3709.2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78</v>
      </c>
      <c r="B37" s="13" t="s">
        <v>79</v>
      </c>
      <c r="C37" s="45"/>
      <c r="D37" s="45"/>
      <c r="E37" s="28"/>
      <c r="F37" s="10"/>
      <c r="G37" s="14">
        <f>SUM(G38:G41)</f>
        <v>10281.449999999999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80</v>
      </c>
      <c r="B38" s="22" t="s">
        <v>81</v>
      </c>
      <c r="C38" s="49" t="s">
        <v>82</v>
      </c>
      <c r="D38" s="49"/>
      <c r="E38" s="22"/>
      <c r="F38" s="19"/>
      <c r="G38" s="20">
        <v>5325.4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83</v>
      </c>
      <c r="B39" s="22" t="s">
        <v>84</v>
      </c>
      <c r="C39" s="49" t="s">
        <v>82</v>
      </c>
      <c r="D39" s="49"/>
      <c r="E39" s="22"/>
      <c r="F39" s="19"/>
      <c r="G39" s="20">
        <v>706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85</v>
      </c>
      <c r="B40" s="22" t="s">
        <v>86</v>
      </c>
      <c r="C40" s="49" t="s">
        <v>82</v>
      </c>
      <c r="D40" s="49"/>
      <c r="E40" s="22"/>
      <c r="F40" s="19"/>
      <c r="G40" s="20">
        <v>2729.15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90</v>
      </c>
      <c r="B41" s="38" t="s">
        <v>91</v>
      </c>
      <c r="C41" s="49" t="s">
        <v>82</v>
      </c>
      <c r="D41" s="49"/>
      <c r="E41" s="38"/>
      <c r="F41" s="19"/>
      <c r="G41" s="20">
        <v>1520.9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87</v>
      </c>
      <c r="B42" s="13" t="s">
        <v>88</v>
      </c>
      <c r="C42" s="49" t="s">
        <v>82</v>
      </c>
      <c r="D42" s="49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51" t="s">
        <v>89</v>
      </c>
      <c r="F43" s="51"/>
      <c r="G43" s="55">
        <v>100897.98</v>
      </c>
      <c r="H43" s="15" t="s">
        <v>96</v>
      </c>
    </row>
    <row r="44" spans="1:1003" ht="24.6" customHeight="1">
      <c r="A44" s="31"/>
      <c r="B44" s="5"/>
      <c r="C44" s="5"/>
      <c r="D44" s="5"/>
      <c r="E44" s="51" t="s">
        <v>93</v>
      </c>
      <c r="F44" s="51"/>
      <c r="G44" s="55">
        <v>148155.12</v>
      </c>
      <c r="H44" s="32" t="s">
        <v>96</v>
      </c>
    </row>
    <row r="45" spans="1:1003" ht="24.6" customHeight="1">
      <c r="A45" s="31"/>
      <c r="B45" s="5"/>
      <c r="C45" s="5"/>
      <c r="D45" s="5"/>
      <c r="E45" s="51" t="s">
        <v>94</v>
      </c>
      <c r="F45" s="51"/>
      <c r="G45" s="55">
        <v>106509.9</v>
      </c>
      <c r="H45" s="32" t="s">
        <v>96</v>
      </c>
    </row>
    <row r="46" spans="1:1003" ht="24.6" customHeight="1">
      <c r="A46" s="31"/>
      <c r="B46" s="39"/>
      <c r="C46" s="39"/>
      <c r="D46" s="39"/>
      <c r="E46" s="53" t="s">
        <v>95</v>
      </c>
      <c r="F46" s="54"/>
      <c r="G46" s="55">
        <v>9600</v>
      </c>
      <c r="H46" s="32" t="s">
        <v>96</v>
      </c>
    </row>
    <row r="47" spans="1:1003" ht="24.6" customHeight="1">
      <c r="A47" s="31"/>
      <c r="B47" s="5"/>
      <c r="C47" s="5"/>
      <c r="D47" s="5"/>
      <c r="E47" s="51" t="s">
        <v>104</v>
      </c>
      <c r="F47" s="51"/>
      <c r="G47" s="55">
        <f>G46+G45-G43</f>
        <v>15211.919999999998</v>
      </c>
      <c r="H47" s="32" t="s">
        <v>96</v>
      </c>
    </row>
    <row r="48" spans="1:1003" ht="47.25" customHeight="1">
      <c r="A48" s="33"/>
      <c r="B48" s="33"/>
      <c r="C48" s="33"/>
      <c r="D48" s="33"/>
      <c r="E48" s="50" t="s">
        <v>97</v>
      </c>
      <c r="F48" s="50"/>
      <c r="G48" s="56">
        <v>25416.05</v>
      </c>
      <c r="H48" s="34" t="s">
        <v>96</v>
      </c>
    </row>
    <row r="49" spans="1:8" ht="32.25" customHeight="1">
      <c r="A49" s="33"/>
      <c r="B49" s="33"/>
      <c r="C49" s="33"/>
      <c r="D49" s="33"/>
      <c r="E49" s="52" t="s">
        <v>98</v>
      </c>
      <c r="F49" s="52"/>
      <c r="G49" s="57">
        <v>40628</v>
      </c>
      <c r="H49" s="34" t="s">
        <v>96</v>
      </c>
    </row>
    <row r="50" spans="1:8" ht="48" customHeight="1">
      <c r="A50" s="33"/>
      <c r="B50" s="33"/>
      <c r="C50" s="33"/>
      <c r="D50" s="33"/>
      <c r="E50" s="50" t="s">
        <v>99</v>
      </c>
      <c r="F50" s="50"/>
      <c r="G50" s="56">
        <v>556293</v>
      </c>
      <c r="H50" s="34" t="s">
        <v>96</v>
      </c>
    </row>
    <row r="51" spans="1:8">
      <c r="H51"/>
    </row>
    <row r="52" spans="1:8">
      <c r="H52"/>
    </row>
    <row r="53" spans="1:8">
      <c r="H53"/>
    </row>
    <row r="54" spans="1:8">
      <c r="H54"/>
    </row>
    <row r="55" spans="1:8">
      <c r="H55"/>
    </row>
  </sheetData>
  <mergeCells count="57">
    <mergeCell ref="E50:F50"/>
    <mergeCell ref="C38:D38"/>
    <mergeCell ref="C39:D39"/>
    <mergeCell ref="C40:D40"/>
    <mergeCell ref="C42:D42"/>
    <mergeCell ref="E43:F43"/>
    <mergeCell ref="E44:F44"/>
    <mergeCell ref="E45:F45"/>
    <mergeCell ref="E47:F47"/>
    <mergeCell ref="E48:F48"/>
    <mergeCell ref="E49:F49"/>
    <mergeCell ref="C41:D41"/>
    <mergeCell ref="E46:F46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891</cp:revision>
  <cp:lastPrinted>2022-03-05T05:57:57Z</cp:lastPrinted>
  <dcterms:created xsi:type="dcterms:W3CDTF">2016-02-12T10:30:15Z</dcterms:created>
  <dcterms:modified xsi:type="dcterms:W3CDTF">2025-03-10T04:47:54Z</dcterms:modified>
</cp:coreProperties>
</file>