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Первомайская 9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32" i="1" l="1"/>
  <c r="G45" i="1"/>
  <c r="G22" i="1"/>
  <c r="G19" i="1" s="1"/>
  <c r="G15" i="1" s="1"/>
  <c r="G38" i="1"/>
  <c r="G10" i="1"/>
  <c r="G51" i="1" l="1"/>
  <c r="G55" i="1" l="1"/>
</calcChain>
</file>

<file path=xl/sharedStrings.xml><?xml version="1.0" encoding="utf-8"?>
<sst xmlns="http://schemas.openxmlformats.org/spreadsheetml/2006/main" count="152" uniqueCount="117">
  <si>
    <t>Обслуживающая организация: ООО «Наш город»</t>
  </si>
  <si>
    <t>Год ввода в эксплуатацию:</t>
  </si>
  <si>
    <t>1987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</si>
  <si>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</si>
  <si>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</si>
  <si>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</si>
  <si>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</si>
  <si>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</si>
  <si>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</si>
  <si>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</si>
  <si>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</si>
  <si>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</si>
  <si>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</si>
  <si>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</si>
  <si>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</si>
  <si>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</si>
  <si>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</si>
  <si>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</si>
  <si>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</si>
  <si>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</si>
  <si>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</si>
  <si>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</si>
  <si>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</si>
  <si>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</si>
  <si>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</si>
  <si>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</si>
  <si>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</si>
  <si>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</si>
  <si>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</si>
  <si>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</si>
  <si>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</si>
  <si>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</si>
  <si>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</si>
  <si>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</si>
  <si>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</si>
  <si>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</si>
  <si>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</si>
  <si>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</si>
  <si>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</si>
  <si>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</si>
  <si>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</si>
  <si>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</si>
  <si>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</si>
  <si>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</si>
  <si>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</si>
  <si>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</si>
  <si>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</si>
  <si>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</si>
  <si>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</si>
  <si>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</si>
  <si>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</si>
  <si>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</si>
  <si>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</si>
  <si>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</si>
  <si>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</si>
  <si>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</si>
  <si>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</si>
  <si>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</si>
  <si>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</si>
  <si>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</si>
  <si>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</si>
  <si>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</si>
  <si>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</si>
  <si>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</si>
  <si>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</si>
  <si>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</si>
  <si>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</si>
  <si>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</si>
  <si>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</si>
  <si>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</si>
  <si>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</si>
  <si>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</si>
  <si>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</si>
  <si>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</si>
  <si>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</si>
  <si>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</si>
  <si>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</si>
  <si>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</si>
  <si>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</si>
  <si>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</si>
  <si>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</si>
  <si>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</si>
  <si>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</si>
  <si>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</si>
  <si>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</si>
  <si>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</si>
  <si>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</si>
  <si>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</si>
  <si>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</si>
  <si>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</si>
  <si>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</si>
  <si>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</si>
  <si>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Первомайская,  д. 9</t>
  </si>
  <si>
    <t>Начислено за 2024 г.:</t>
  </si>
  <si>
    <t>Получено за 2024 г.:</t>
  </si>
  <si>
    <t>Получено за пользование интернет-2024г</t>
  </si>
  <si>
    <t>*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</si>
  <si>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</si>
  <si>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</si>
  <si>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кв.48-замена ст.ГВС и з/арматуры</t>
  </si>
  <si>
    <t>24.01.2024г</t>
  </si>
  <si>
    <t>кв.51,подвал-замена ст.ЦО и радиатора отопления</t>
  </si>
  <si>
    <t>21.02.2024г</t>
  </si>
  <si>
    <t>кв.51,59-замена участка ст.ГВС и з/арматуры</t>
  </si>
  <si>
    <t>11.03.2024г</t>
  </si>
  <si>
    <t>кв.82,84,92-замена ст.ЦО и зарматуры</t>
  </si>
  <si>
    <t>23.04.2024г</t>
  </si>
  <si>
    <t>кв.22-замена з/арматуры на ст.ГВС</t>
  </si>
  <si>
    <t>17.09.2024г</t>
  </si>
  <si>
    <t>кв.83-установка радивтора и замена з/арматуры</t>
  </si>
  <si>
    <t>17.12.2024г</t>
  </si>
  <si>
    <t>кв.94-замена з/арматуры на ст.ГВС</t>
  </si>
  <si>
    <t>12.12.2024г</t>
  </si>
  <si>
    <t>Диагностика внутривкартирного газ.оборудования</t>
  </si>
  <si>
    <t>1 раз в 5-ть лет</t>
  </si>
  <si>
    <t>Остаток:  на 31.12.2024ггод</t>
  </si>
  <si>
    <t>Остаток на 01.01.2024года  средств перешеших с прошлых лет за оказанные услуги по статье " Содержание, текущий ремонт и управление МКД"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</si>
</sst>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64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2" fontId="19" fillId="0" borderId="2" xfId="1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/>
    <xf numFmtId="0" fontId="26" fillId="0" borderId="2" xfId="0" applyFont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17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tabSelected="1" topLeftCell="A50" workbookViewId="0">
      <selection activeCell="J58" sqref="J5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875" style="39" customWidth="1"/>
    <col min="8" max="1024" width="10.625" style="3" customWidth="1"/>
    <col min="1025" max="1025" width="9" customWidth="1"/>
  </cols>
  <sheetData>
    <row r="1" spans="1:1003" ht="23.1" customHeight="1">
      <c r="A1" s="57" t="s">
        <v>92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9">
        <v>96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58" t="s">
        <v>4</v>
      </c>
      <c r="B4" s="58"/>
      <c r="C4" s="60">
        <v>6458.52</v>
      </c>
      <c r="D4" s="60"/>
      <c r="E4" s="4" t="s">
        <v>5</v>
      </c>
      <c r="F4" s="9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58" t="s">
        <v>6</v>
      </c>
      <c r="B5" s="58"/>
      <c r="C5" s="60">
        <v>5602.28</v>
      </c>
      <c r="D5" s="60"/>
      <c r="E5" s="4" t="s">
        <v>7</v>
      </c>
      <c r="F5" s="9">
        <v>4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6.5" customHeight="1">
      <c r="A6" s="58" t="s">
        <v>8</v>
      </c>
      <c r="B6" s="58"/>
      <c r="C6" s="60">
        <v>856.24000000000103</v>
      </c>
      <c r="D6" s="6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55"/>
      <c r="B9" s="55"/>
      <c r="C9" s="55"/>
      <c r="D9" s="55"/>
      <c r="E9" s="55"/>
      <c r="F9" s="55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6" t="s">
        <v>17</v>
      </c>
      <c r="C10" s="56"/>
      <c r="D10" s="56"/>
      <c r="E10" s="56"/>
      <c r="F10" s="56"/>
      <c r="G10" s="15">
        <f>G11+G12+G13</f>
        <v>106594.70000000001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7.5" customHeight="1">
      <c r="A11" s="17" t="s">
        <v>18</v>
      </c>
      <c r="B11" s="18" t="s">
        <v>19</v>
      </c>
      <c r="C11" s="54" t="s">
        <v>20</v>
      </c>
      <c r="D11" s="54"/>
      <c r="E11" s="18"/>
      <c r="F11" s="20"/>
      <c r="G11" s="21">
        <v>76084.600000000006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4" t="s">
        <v>20</v>
      </c>
      <c r="D12" s="54"/>
      <c r="E12" s="18"/>
      <c r="F12" s="20"/>
      <c r="G12" s="21">
        <v>30510.1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3" t="s">
        <v>25</v>
      </c>
      <c r="D13" s="53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8.9" customHeight="1">
      <c r="A14" s="17"/>
      <c r="B14" s="42"/>
      <c r="C14" s="53" t="s">
        <v>25</v>
      </c>
      <c r="D14" s="53"/>
      <c r="E14" s="41"/>
      <c r="F14" s="20"/>
      <c r="G14" s="21">
        <v>0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30" customHeight="1">
      <c r="A15" s="11" t="s">
        <v>26</v>
      </c>
      <c r="B15" s="56" t="s">
        <v>27</v>
      </c>
      <c r="C15" s="56"/>
      <c r="D15" s="56"/>
      <c r="E15" s="56"/>
      <c r="F15" s="56"/>
      <c r="G15" s="15">
        <f>G16+G17+G18+G19</f>
        <v>393565.38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3" ht="38.85" customHeight="1">
      <c r="A16" s="17" t="s">
        <v>28</v>
      </c>
      <c r="B16" s="18" t="s">
        <v>29</v>
      </c>
      <c r="C16" s="53" t="s">
        <v>30</v>
      </c>
      <c r="D16" s="53"/>
      <c r="E16" s="23"/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2" ht="30" customHeight="1">
      <c r="A17" s="17" t="s">
        <v>31</v>
      </c>
      <c r="B17" s="18" t="s">
        <v>32</v>
      </c>
      <c r="C17" s="53" t="s">
        <v>33</v>
      </c>
      <c r="D17" s="53"/>
      <c r="E17" s="23"/>
      <c r="F17" s="20"/>
      <c r="G17" s="15">
        <v>16701.5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2" ht="42.75" customHeight="1">
      <c r="A18" s="17" t="s">
        <v>34</v>
      </c>
      <c r="B18" s="18" t="s">
        <v>35</v>
      </c>
      <c r="C18" s="53" t="s">
        <v>36</v>
      </c>
      <c r="D18" s="53"/>
      <c r="E18" s="23" t="s">
        <v>37</v>
      </c>
      <c r="F18" s="20"/>
      <c r="G18" s="24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2" ht="48" customHeight="1">
      <c r="A19" s="17" t="s">
        <v>38</v>
      </c>
      <c r="B19" s="18" t="s">
        <v>39</v>
      </c>
      <c r="C19" s="53" t="s">
        <v>25</v>
      </c>
      <c r="D19" s="53"/>
      <c r="E19" s="23"/>
      <c r="F19" s="20"/>
      <c r="G19" s="16">
        <f>G20+G21+G22+G30+G31</f>
        <v>376863.88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2" ht="37.5" customHeight="1">
      <c r="A20" s="17" t="s">
        <v>40</v>
      </c>
      <c r="B20" s="18" t="s">
        <v>41</v>
      </c>
      <c r="C20" s="53" t="s">
        <v>20</v>
      </c>
      <c r="D20" s="53"/>
      <c r="E20" s="23"/>
      <c r="F20" s="20"/>
      <c r="G20" s="21">
        <v>59517.8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42" customHeight="1">
      <c r="A21" s="17" t="s">
        <v>42</v>
      </c>
      <c r="B21" s="18" t="s">
        <v>43</v>
      </c>
      <c r="C21" s="53" t="s">
        <v>25</v>
      </c>
      <c r="D21" s="53"/>
      <c r="E21" s="23"/>
      <c r="F21" s="20"/>
      <c r="G21" s="21">
        <v>64894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27.95" customHeight="1">
      <c r="A22" s="17" t="s">
        <v>44</v>
      </c>
      <c r="B22" s="18" t="s">
        <v>45</v>
      </c>
      <c r="C22" s="53" t="s">
        <v>25</v>
      </c>
      <c r="D22" s="53"/>
      <c r="E22" s="23"/>
      <c r="F22" s="20"/>
      <c r="G22" s="15">
        <f>SUM(G23:G29)</f>
        <v>54712.28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38.1" customHeight="1">
      <c r="A23" s="25"/>
      <c r="B23" s="19"/>
      <c r="C23" s="53" t="s">
        <v>25</v>
      </c>
      <c r="D23" s="53"/>
      <c r="E23" s="43" t="s">
        <v>99</v>
      </c>
      <c r="F23" s="20" t="s">
        <v>100</v>
      </c>
      <c r="G23" s="21">
        <v>7712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25.5" customHeight="1">
      <c r="A24" s="25"/>
      <c r="B24" s="19"/>
      <c r="C24" s="53" t="s">
        <v>25</v>
      </c>
      <c r="D24" s="53"/>
      <c r="E24" s="43" t="s">
        <v>101</v>
      </c>
      <c r="F24" s="20" t="s">
        <v>102</v>
      </c>
      <c r="G24" s="21">
        <v>12860.12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1" customHeight="1">
      <c r="A25" s="25"/>
      <c r="B25" s="19"/>
      <c r="C25" s="53" t="s">
        <v>25</v>
      </c>
      <c r="D25" s="53"/>
      <c r="E25" s="43" t="s">
        <v>103</v>
      </c>
      <c r="F25" s="20" t="s">
        <v>104</v>
      </c>
      <c r="G25" s="21">
        <v>12402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21.75" customHeight="1">
      <c r="A26" s="25"/>
      <c r="B26" s="19"/>
      <c r="C26" s="53" t="s">
        <v>25</v>
      </c>
      <c r="D26" s="53"/>
      <c r="E26" s="43" t="s">
        <v>105</v>
      </c>
      <c r="F26" s="20" t="s">
        <v>106</v>
      </c>
      <c r="G26" s="21">
        <v>12594.3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19.5" customHeight="1">
      <c r="A27" s="25"/>
      <c r="B27" s="19"/>
      <c r="C27" s="53" t="s">
        <v>25</v>
      </c>
      <c r="D27" s="53"/>
      <c r="E27" s="43" t="s">
        <v>107</v>
      </c>
      <c r="F27" s="20" t="s">
        <v>108</v>
      </c>
      <c r="G27" s="21">
        <v>1998.11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2" ht="27" customHeight="1">
      <c r="A28" s="25"/>
      <c r="B28" s="19"/>
      <c r="C28" s="53" t="s">
        <v>25</v>
      </c>
      <c r="D28" s="53"/>
      <c r="E28" s="43" t="s">
        <v>109</v>
      </c>
      <c r="F28" s="20" t="s">
        <v>110</v>
      </c>
      <c r="G28" s="21">
        <v>4940.76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2" ht="18" customHeight="1">
      <c r="A29" s="25"/>
      <c r="B29" s="19"/>
      <c r="C29" s="53" t="s">
        <v>25</v>
      </c>
      <c r="D29" s="53"/>
      <c r="E29" s="43" t="s">
        <v>111</v>
      </c>
      <c r="F29" s="20" t="s">
        <v>112</v>
      </c>
      <c r="G29" s="21">
        <v>2204.9899999999998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2" ht="27.75" customHeight="1">
      <c r="A30" s="25" t="s">
        <v>46</v>
      </c>
      <c r="B30" s="19" t="s">
        <v>47</v>
      </c>
      <c r="C30" s="54" t="s">
        <v>48</v>
      </c>
      <c r="D30" s="54"/>
      <c r="E30" s="23"/>
      <c r="F30" s="20"/>
      <c r="G30" s="21">
        <v>188422.8</v>
      </c>
      <c r="H30" s="27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2" ht="19.5" customHeight="1">
      <c r="A31" s="25" t="s">
        <v>49</v>
      </c>
      <c r="B31" s="19" t="s">
        <v>50</v>
      </c>
      <c r="C31" s="54" t="s">
        <v>25</v>
      </c>
      <c r="D31" s="54"/>
      <c r="E31" s="23"/>
      <c r="F31" s="20"/>
      <c r="G31" s="21">
        <v>9317</v>
      </c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2" ht="30.95" customHeight="1">
      <c r="A32" s="17" t="s">
        <v>51</v>
      </c>
      <c r="B32" s="29" t="s">
        <v>52</v>
      </c>
      <c r="C32" s="53" t="s">
        <v>25</v>
      </c>
      <c r="D32" s="53"/>
      <c r="E32" s="23"/>
      <c r="F32" s="20"/>
      <c r="G32" s="16">
        <f>SUM(G33:G35)</f>
        <v>43038.5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2" ht="27.95" customHeight="1">
      <c r="A33" s="17" t="s">
        <v>53</v>
      </c>
      <c r="B33" s="18" t="s">
        <v>54</v>
      </c>
      <c r="C33" s="53" t="s">
        <v>20</v>
      </c>
      <c r="D33" s="53"/>
      <c r="E33" s="23"/>
      <c r="F33" s="20"/>
      <c r="G33" s="21">
        <v>10686.5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2" ht="30" customHeight="1">
      <c r="A34" s="17" t="s">
        <v>55</v>
      </c>
      <c r="B34" s="19" t="s">
        <v>56</v>
      </c>
      <c r="C34" s="54" t="s">
        <v>20</v>
      </c>
      <c r="D34" s="54"/>
      <c r="E34" s="23"/>
      <c r="F34" s="30"/>
      <c r="G34" s="21">
        <v>32352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2" ht="27" customHeight="1">
      <c r="A35" s="17" t="s">
        <v>57</v>
      </c>
      <c r="B35" s="18" t="s">
        <v>58</v>
      </c>
      <c r="C35" s="53" t="s">
        <v>25</v>
      </c>
      <c r="D35" s="53"/>
      <c r="E35" s="40"/>
      <c r="F35" s="20"/>
      <c r="G35" s="21">
        <v>0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2" ht="42.75" customHeight="1">
      <c r="A36" s="13" t="s">
        <v>59</v>
      </c>
      <c r="B36" s="14" t="s">
        <v>60</v>
      </c>
      <c r="C36" s="53" t="s">
        <v>48</v>
      </c>
      <c r="D36" s="53"/>
      <c r="E36" s="23" t="s">
        <v>61</v>
      </c>
      <c r="F36" s="20"/>
      <c r="G36" s="16">
        <v>11013.1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2" ht="30.95" customHeight="1">
      <c r="A37" s="13" t="s">
        <v>62</v>
      </c>
      <c r="B37" s="14" t="s">
        <v>63</v>
      </c>
      <c r="C37" s="53" t="s">
        <v>48</v>
      </c>
      <c r="D37" s="53"/>
      <c r="E37" s="18"/>
      <c r="F37" s="20"/>
      <c r="G37" s="16">
        <v>282633.59999999998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2" ht="27.95" customHeight="1">
      <c r="A38" s="13" t="s">
        <v>64</v>
      </c>
      <c r="B38" s="14" t="s">
        <v>65</v>
      </c>
      <c r="C38" s="52"/>
      <c r="D38" s="52"/>
      <c r="E38" s="11"/>
      <c r="F38" s="31"/>
      <c r="G38" s="16">
        <f>G39+G40+G41+G42</f>
        <v>296496.8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</row>
    <row r="39" spans="1:1002" ht="30" customHeight="1">
      <c r="A39" s="17" t="s">
        <v>66</v>
      </c>
      <c r="B39" s="23" t="s">
        <v>67</v>
      </c>
      <c r="C39" s="53" t="s">
        <v>36</v>
      </c>
      <c r="D39" s="53"/>
      <c r="E39" s="18"/>
      <c r="F39" s="20"/>
      <c r="G39" s="24">
        <v>212524.1</v>
      </c>
      <c r="H39" s="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2" ht="30" customHeight="1">
      <c r="A40" s="17" t="s">
        <v>68</v>
      </c>
      <c r="B40" s="23" t="s">
        <v>113</v>
      </c>
      <c r="C40" s="53" t="s">
        <v>114</v>
      </c>
      <c r="D40" s="53"/>
      <c r="E40" s="18"/>
      <c r="F40" s="20"/>
      <c r="G40" s="24">
        <v>15879.4</v>
      </c>
      <c r="H40" s="24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2" ht="20.100000000000001" customHeight="1">
      <c r="A41" s="17" t="s">
        <v>69</v>
      </c>
      <c r="B41" s="23" t="s">
        <v>70</v>
      </c>
      <c r="C41" s="51" t="s">
        <v>71</v>
      </c>
      <c r="D41" s="51"/>
      <c r="E41" s="30"/>
      <c r="F41" s="20"/>
      <c r="G41" s="24">
        <v>11872</v>
      </c>
      <c r="H41" s="24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</row>
    <row r="42" spans="1:1002" ht="75.75" customHeight="1">
      <c r="A42" s="17" t="s">
        <v>72</v>
      </c>
      <c r="B42" s="18" t="s">
        <v>73</v>
      </c>
      <c r="C42" s="53" t="s">
        <v>48</v>
      </c>
      <c r="D42" s="53"/>
      <c r="E42" s="18"/>
      <c r="F42" s="20"/>
      <c r="G42" s="24">
        <v>56221.3</v>
      </c>
      <c r="H42" s="24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</row>
    <row r="43" spans="1:1002" ht="27.95" customHeight="1">
      <c r="A43" s="11" t="s">
        <v>74</v>
      </c>
      <c r="B43" s="14" t="s">
        <v>75</v>
      </c>
      <c r="C43" s="53" t="s">
        <v>20</v>
      </c>
      <c r="D43" s="53"/>
      <c r="E43" s="11"/>
      <c r="F43" s="31"/>
      <c r="G43" s="16">
        <v>202687.7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</row>
    <row r="44" spans="1:1002" ht="27.95" customHeight="1">
      <c r="A44" s="11" t="s">
        <v>76</v>
      </c>
      <c r="B44" s="14" t="s">
        <v>77</v>
      </c>
      <c r="C44" s="53" t="s">
        <v>20</v>
      </c>
      <c r="D44" s="53"/>
      <c r="E44" s="11"/>
      <c r="F44" s="31"/>
      <c r="G44" s="16">
        <v>42581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</row>
    <row r="45" spans="1:1002" ht="16.899999999999999" customHeight="1">
      <c r="A45" s="13" t="s">
        <v>78</v>
      </c>
      <c r="B45" s="14" t="s">
        <v>79</v>
      </c>
      <c r="C45" s="52"/>
      <c r="D45" s="52"/>
      <c r="E45" s="32"/>
      <c r="F45" s="11"/>
      <c r="G45" s="16">
        <f>SUM(G46:G49)</f>
        <v>233466.46000000002</v>
      </c>
      <c r="H45" s="16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2" ht="15" customHeight="1">
      <c r="A46" s="17" t="s">
        <v>80</v>
      </c>
      <c r="B46" s="23" t="s">
        <v>81</v>
      </c>
      <c r="C46" s="51" t="s">
        <v>82</v>
      </c>
      <c r="D46" s="51"/>
      <c r="E46" s="23"/>
      <c r="F46" s="20"/>
      <c r="G46" s="24">
        <v>105064</v>
      </c>
      <c r="H46" s="2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</row>
    <row r="47" spans="1:1002" ht="24.95" customHeight="1">
      <c r="A47" s="17" t="s">
        <v>83</v>
      </c>
      <c r="B47" s="23" t="s">
        <v>84</v>
      </c>
      <c r="C47" s="51" t="s">
        <v>82</v>
      </c>
      <c r="D47" s="51"/>
      <c r="E47" s="23"/>
      <c r="F47" s="20"/>
      <c r="G47" s="24">
        <v>8142.3</v>
      </c>
      <c r="H47" s="2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</row>
    <row r="48" spans="1:1002" ht="25.9" customHeight="1">
      <c r="A48" s="17" t="s">
        <v>85</v>
      </c>
      <c r="B48" s="23" t="s">
        <v>86</v>
      </c>
      <c r="C48" s="51" t="s">
        <v>82</v>
      </c>
      <c r="D48" s="51"/>
      <c r="E48" s="23"/>
      <c r="F48" s="20"/>
      <c r="G48" s="24">
        <v>80992.86</v>
      </c>
      <c r="H48" s="2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</row>
    <row r="49" spans="1:1002" ht="25.9" customHeight="1">
      <c r="A49" s="17" t="s">
        <v>90</v>
      </c>
      <c r="B49" s="44" t="s">
        <v>91</v>
      </c>
      <c r="C49" s="51" t="s">
        <v>82</v>
      </c>
      <c r="D49" s="51"/>
      <c r="E49" s="44"/>
      <c r="F49" s="20"/>
      <c r="G49" s="24">
        <v>39267.300000000003</v>
      </c>
      <c r="H49" s="2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  <c r="TM49" s="34"/>
      <c r="TN49" s="34"/>
      <c r="TO49" s="34"/>
      <c r="TP49" s="34"/>
      <c r="TQ49" s="34"/>
      <c r="TR49" s="34"/>
      <c r="TS49" s="34"/>
      <c r="TT49" s="34"/>
      <c r="TU49" s="34"/>
      <c r="TV49" s="34"/>
      <c r="TW49" s="34"/>
      <c r="TX49" s="34"/>
      <c r="TY49" s="34"/>
      <c r="TZ49" s="34"/>
      <c r="UA49" s="34"/>
      <c r="UB49" s="34"/>
      <c r="UC49" s="34"/>
      <c r="UD49" s="34"/>
      <c r="UE49" s="34"/>
      <c r="UF49" s="34"/>
      <c r="UG49" s="34"/>
      <c r="UH49" s="34"/>
      <c r="UI49" s="34"/>
      <c r="UJ49" s="34"/>
      <c r="UK49" s="34"/>
      <c r="UL49" s="34"/>
      <c r="UM49" s="34"/>
      <c r="UN49" s="34"/>
      <c r="UO49" s="34"/>
      <c r="UP49" s="34"/>
      <c r="UQ49" s="34"/>
      <c r="UR49" s="34"/>
      <c r="US49" s="34"/>
      <c r="UT49" s="34"/>
      <c r="UU49" s="34"/>
      <c r="UV49" s="34"/>
      <c r="UW49" s="34"/>
      <c r="UX49" s="34"/>
      <c r="UY49" s="34"/>
      <c r="UZ49" s="34"/>
      <c r="VA49" s="34"/>
      <c r="VB49" s="34"/>
      <c r="VC49" s="34"/>
      <c r="VD49" s="34"/>
      <c r="VE49" s="34"/>
      <c r="VF49" s="34"/>
      <c r="VG49" s="34"/>
      <c r="VH49" s="34"/>
      <c r="VI49" s="34"/>
      <c r="VJ49" s="34"/>
      <c r="VK49" s="34"/>
      <c r="VL49" s="34"/>
      <c r="VM49" s="34"/>
      <c r="VN49" s="34"/>
      <c r="VO49" s="34"/>
      <c r="VP49" s="34"/>
      <c r="VQ49" s="34"/>
      <c r="VR49" s="34"/>
      <c r="VS49" s="34"/>
      <c r="VT49" s="34"/>
      <c r="VU49" s="34"/>
      <c r="VV49" s="34"/>
      <c r="VW49" s="34"/>
      <c r="VX49" s="34"/>
      <c r="VY49" s="34"/>
      <c r="VZ49" s="34"/>
      <c r="WA49" s="34"/>
      <c r="WB49" s="34"/>
      <c r="WC49" s="34"/>
      <c r="WD49" s="34"/>
      <c r="WE49" s="34"/>
      <c r="WF49" s="34"/>
      <c r="WG49" s="34"/>
      <c r="WH49" s="34"/>
      <c r="WI49" s="34"/>
      <c r="WJ49" s="34"/>
      <c r="WK49" s="34"/>
      <c r="WL49" s="34"/>
      <c r="WM49" s="34"/>
      <c r="WN49" s="34"/>
      <c r="WO49" s="34"/>
      <c r="WP49" s="34"/>
      <c r="WQ49" s="34"/>
      <c r="WR49" s="34"/>
      <c r="WS49" s="34"/>
      <c r="WT49" s="34"/>
      <c r="WU49" s="34"/>
      <c r="WV49" s="34"/>
      <c r="WW49" s="34"/>
      <c r="WX49" s="34"/>
      <c r="WY49" s="34"/>
      <c r="WZ49" s="34"/>
      <c r="XA49" s="34"/>
      <c r="XB49" s="34"/>
      <c r="XC49" s="34"/>
      <c r="XD49" s="34"/>
      <c r="XE49" s="34"/>
      <c r="XF49" s="34"/>
      <c r="XG49" s="34"/>
      <c r="XH49" s="34"/>
      <c r="XI49" s="34"/>
      <c r="XJ49" s="34"/>
      <c r="XK49" s="34"/>
      <c r="XL49" s="34"/>
      <c r="XM49" s="34"/>
      <c r="XN49" s="34"/>
      <c r="XO49" s="34"/>
      <c r="XP49" s="34"/>
      <c r="XQ49" s="34"/>
      <c r="XR49" s="34"/>
      <c r="XS49" s="34"/>
      <c r="XT49" s="34"/>
      <c r="XU49" s="34"/>
      <c r="XV49" s="34"/>
      <c r="XW49" s="34"/>
      <c r="XX49" s="34"/>
      <c r="XY49" s="34"/>
      <c r="XZ49" s="34"/>
      <c r="YA49" s="34"/>
      <c r="YB49" s="34"/>
      <c r="YC49" s="34"/>
      <c r="YD49" s="34"/>
      <c r="YE49" s="34"/>
      <c r="YF49" s="34"/>
      <c r="YG49" s="34"/>
      <c r="YH49" s="34"/>
      <c r="YI49" s="34"/>
      <c r="YJ49" s="34"/>
      <c r="YK49" s="34"/>
      <c r="YL49" s="34"/>
      <c r="YM49" s="34"/>
      <c r="YN49" s="34"/>
      <c r="YO49" s="34"/>
      <c r="YP49" s="34"/>
      <c r="YQ49" s="34"/>
      <c r="YR49" s="34"/>
      <c r="YS49" s="34"/>
      <c r="YT49" s="34"/>
      <c r="YU49" s="34"/>
      <c r="YV49" s="34"/>
      <c r="YW49" s="34"/>
      <c r="YX49" s="34"/>
      <c r="YY49" s="34"/>
      <c r="YZ49" s="34"/>
      <c r="ZA49" s="34"/>
      <c r="ZB49" s="34"/>
      <c r="ZC49" s="34"/>
      <c r="ZD49" s="34"/>
      <c r="ZE49" s="34"/>
      <c r="ZF49" s="34"/>
      <c r="ZG49" s="34"/>
      <c r="ZH49" s="34"/>
      <c r="ZI49" s="34"/>
      <c r="ZJ49" s="34"/>
      <c r="ZK49" s="34"/>
      <c r="ZL49" s="34"/>
      <c r="ZM49" s="34"/>
      <c r="ZN49" s="34"/>
      <c r="ZO49" s="34"/>
      <c r="ZP49" s="34"/>
      <c r="ZQ49" s="34"/>
      <c r="ZR49" s="34"/>
      <c r="ZS49" s="34"/>
      <c r="ZT49" s="34"/>
      <c r="ZU49" s="34"/>
      <c r="ZV49" s="34"/>
      <c r="ZW49" s="34"/>
      <c r="ZX49" s="34"/>
      <c r="ZY49" s="34"/>
      <c r="ZZ49" s="34"/>
      <c r="AAA49" s="34"/>
      <c r="AAB49" s="34"/>
      <c r="AAC49" s="34"/>
      <c r="AAD49" s="34"/>
      <c r="AAE49" s="34"/>
      <c r="AAF49" s="34"/>
      <c r="AAG49" s="34"/>
      <c r="AAH49" s="34"/>
      <c r="AAI49" s="34"/>
      <c r="AAJ49" s="34"/>
      <c r="AAK49" s="34"/>
      <c r="AAL49" s="34"/>
      <c r="AAM49" s="34"/>
      <c r="AAN49" s="34"/>
      <c r="AAO49" s="34"/>
      <c r="AAP49" s="34"/>
      <c r="AAQ49" s="34"/>
      <c r="AAR49" s="34"/>
      <c r="AAS49" s="34"/>
      <c r="AAT49" s="34"/>
      <c r="AAU49" s="34"/>
      <c r="AAV49" s="34"/>
      <c r="AAW49" s="34"/>
      <c r="AAX49" s="34"/>
      <c r="AAY49" s="34"/>
      <c r="AAZ49" s="34"/>
      <c r="ABA49" s="34"/>
      <c r="ABB49" s="34"/>
      <c r="ABC49" s="34"/>
      <c r="ABD49" s="34"/>
      <c r="ABE49" s="34"/>
      <c r="ABF49" s="34"/>
      <c r="ABG49" s="34"/>
      <c r="ABH49" s="34"/>
      <c r="ABI49" s="34"/>
      <c r="ABJ49" s="34"/>
      <c r="ABK49" s="34"/>
      <c r="ABL49" s="34"/>
      <c r="ABM49" s="34"/>
      <c r="ABN49" s="34"/>
      <c r="ABO49" s="34"/>
      <c r="ABP49" s="34"/>
      <c r="ABQ49" s="34"/>
      <c r="ABR49" s="34"/>
      <c r="ABS49" s="34"/>
      <c r="ABT49" s="34"/>
      <c r="ABU49" s="34"/>
      <c r="ABV49" s="34"/>
      <c r="ABW49" s="34"/>
      <c r="ABX49" s="34"/>
      <c r="ABY49" s="34"/>
      <c r="ABZ49" s="34"/>
      <c r="ACA49" s="34"/>
      <c r="ACB49" s="34"/>
      <c r="ACC49" s="34"/>
      <c r="ACD49" s="34"/>
      <c r="ACE49" s="34"/>
      <c r="ACF49" s="34"/>
      <c r="ACG49" s="34"/>
      <c r="ACH49" s="34"/>
      <c r="ACI49" s="34"/>
      <c r="ACJ49" s="34"/>
      <c r="ACK49" s="34"/>
      <c r="ACL49" s="34"/>
      <c r="ACM49" s="34"/>
      <c r="ACN49" s="34"/>
      <c r="ACO49" s="34"/>
      <c r="ACP49" s="34"/>
      <c r="ACQ49" s="34"/>
      <c r="ACR49" s="34"/>
      <c r="ACS49" s="34"/>
      <c r="ACT49" s="34"/>
      <c r="ACU49" s="34"/>
      <c r="ACV49" s="34"/>
      <c r="ACW49" s="34"/>
      <c r="ACX49" s="34"/>
      <c r="ACY49" s="34"/>
      <c r="ACZ49" s="34"/>
      <c r="ADA49" s="34"/>
      <c r="ADB49" s="34"/>
      <c r="ADC49" s="34"/>
      <c r="ADD49" s="34"/>
      <c r="ADE49" s="34"/>
      <c r="ADF49" s="34"/>
      <c r="ADG49" s="34"/>
      <c r="ADH49" s="34"/>
      <c r="ADI49" s="34"/>
      <c r="ADJ49" s="34"/>
      <c r="ADK49" s="34"/>
      <c r="ADL49" s="34"/>
      <c r="ADM49" s="34"/>
      <c r="ADN49" s="34"/>
      <c r="ADO49" s="34"/>
      <c r="ADP49" s="34"/>
      <c r="ADQ49" s="34"/>
      <c r="ADR49" s="34"/>
      <c r="ADS49" s="34"/>
      <c r="ADT49" s="34"/>
      <c r="ADU49" s="34"/>
      <c r="ADV49" s="34"/>
      <c r="ADW49" s="34"/>
      <c r="ADX49" s="34"/>
      <c r="ADY49" s="34"/>
      <c r="ADZ49" s="34"/>
      <c r="AEA49" s="34"/>
      <c r="AEB49" s="34"/>
      <c r="AEC49" s="34"/>
      <c r="AED49" s="34"/>
      <c r="AEE49" s="34"/>
      <c r="AEF49" s="34"/>
      <c r="AEG49" s="34"/>
      <c r="AEH49" s="34"/>
      <c r="AEI49" s="34"/>
      <c r="AEJ49" s="34"/>
      <c r="AEK49" s="34"/>
      <c r="AEL49" s="34"/>
      <c r="AEM49" s="34"/>
      <c r="AEN49" s="34"/>
      <c r="AEO49" s="34"/>
      <c r="AEP49" s="34"/>
      <c r="AEQ49" s="34"/>
      <c r="AER49" s="34"/>
      <c r="AES49" s="34"/>
      <c r="AET49" s="34"/>
      <c r="AEU49" s="34"/>
      <c r="AEV49" s="34"/>
      <c r="AEW49" s="34"/>
      <c r="AEX49" s="34"/>
      <c r="AEY49" s="34"/>
      <c r="AEZ49" s="34"/>
      <c r="AFA49" s="34"/>
      <c r="AFB49" s="34"/>
      <c r="AFC49" s="34"/>
      <c r="AFD49" s="34"/>
      <c r="AFE49" s="34"/>
      <c r="AFF49" s="34"/>
      <c r="AFG49" s="34"/>
      <c r="AFH49" s="34"/>
      <c r="AFI49" s="34"/>
      <c r="AFJ49" s="34"/>
      <c r="AFK49" s="34"/>
      <c r="AFL49" s="34"/>
      <c r="AFM49" s="34"/>
      <c r="AFN49" s="34"/>
      <c r="AFO49" s="34"/>
      <c r="AFP49" s="34"/>
      <c r="AFQ49" s="34"/>
      <c r="AFR49" s="34"/>
      <c r="AFS49" s="34"/>
      <c r="AFT49" s="34"/>
      <c r="AFU49" s="34"/>
      <c r="AFV49" s="34"/>
      <c r="AFW49" s="34"/>
      <c r="AFX49" s="34"/>
      <c r="AFY49" s="34"/>
      <c r="AFZ49" s="34"/>
      <c r="AGA49" s="34"/>
      <c r="AGB49" s="34"/>
      <c r="AGC49" s="34"/>
      <c r="AGD49" s="34"/>
      <c r="AGE49" s="34"/>
      <c r="AGF49" s="34"/>
      <c r="AGG49" s="34"/>
      <c r="AGH49" s="34"/>
      <c r="AGI49" s="34"/>
      <c r="AGJ49" s="34"/>
      <c r="AGK49" s="34"/>
      <c r="AGL49" s="34"/>
      <c r="AGM49" s="34"/>
      <c r="AGN49" s="34"/>
      <c r="AGO49" s="34"/>
      <c r="AGP49" s="34"/>
      <c r="AGQ49" s="34"/>
      <c r="AGR49" s="34"/>
      <c r="AGS49" s="34"/>
      <c r="AGT49" s="34"/>
      <c r="AGU49" s="34"/>
      <c r="AGV49" s="34"/>
      <c r="AGW49" s="34"/>
      <c r="AGX49" s="34"/>
      <c r="AGY49" s="34"/>
      <c r="AGZ49" s="34"/>
      <c r="AHA49" s="34"/>
      <c r="AHB49" s="34"/>
      <c r="AHC49" s="34"/>
      <c r="AHD49" s="34"/>
      <c r="AHE49" s="34"/>
      <c r="AHF49" s="34"/>
      <c r="AHG49" s="34"/>
      <c r="AHH49" s="34"/>
      <c r="AHI49" s="34"/>
      <c r="AHJ49" s="34"/>
      <c r="AHK49" s="34"/>
      <c r="AHL49" s="34"/>
      <c r="AHM49" s="34"/>
      <c r="AHN49" s="34"/>
      <c r="AHO49" s="34"/>
      <c r="AHP49" s="34"/>
      <c r="AHQ49" s="34"/>
      <c r="AHR49" s="34"/>
      <c r="AHS49" s="34"/>
      <c r="AHT49" s="34"/>
      <c r="AHU49" s="34"/>
      <c r="AHV49" s="34"/>
      <c r="AHW49" s="34"/>
      <c r="AHX49" s="34"/>
      <c r="AHY49" s="34"/>
      <c r="AHZ49" s="34"/>
      <c r="AIA49" s="34"/>
      <c r="AIB49" s="34"/>
      <c r="AIC49" s="34"/>
      <c r="AID49" s="34"/>
      <c r="AIE49" s="34"/>
      <c r="AIF49" s="34"/>
      <c r="AIG49" s="34"/>
      <c r="AIH49" s="34"/>
      <c r="AII49" s="34"/>
      <c r="AIJ49" s="34"/>
      <c r="AIK49" s="34"/>
      <c r="AIL49" s="34"/>
      <c r="AIM49" s="34"/>
      <c r="AIN49" s="34"/>
      <c r="AIO49" s="34"/>
      <c r="AIP49" s="34"/>
      <c r="AIQ49" s="34"/>
      <c r="AIR49" s="34"/>
      <c r="AIS49" s="34"/>
      <c r="AIT49" s="34"/>
      <c r="AIU49" s="34"/>
      <c r="AIV49" s="34"/>
      <c r="AIW49" s="34"/>
      <c r="AIX49" s="34"/>
      <c r="AIY49" s="34"/>
      <c r="AIZ49" s="34"/>
      <c r="AJA49" s="34"/>
      <c r="AJB49" s="34"/>
      <c r="AJC49" s="34"/>
      <c r="AJD49" s="34"/>
      <c r="AJE49" s="34"/>
      <c r="AJF49" s="34"/>
      <c r="AJG49" s="34"/>
      <c r="AJH49" s="34"/>
      <c r="AJI49" s="34"/>
      <c r="AJJ49" s="34"/>
      <c r="AJK49" s="34"/>
      <c r="AJL49" s="34"/>
      <c r="AJM49" s="34"/>
      <c r="AJN49" s="34"/>
      <c r="AJO49" s="34"/>
      <c r="AJP49" s="34"/>
      <c r="AJQ49" s="34"/>
      <c r="AJR49" s="34"/>
      <c r="AJS49" s="34"/>
      <c r="AJT49" s="34"/>
      <c r="AJU49" s="34"/>
      <c r="AJV49" s="34"/>
      <c r="AJW49" s="34"/>
      <c r="AJX49" s="34"/>
      <c r="AJY49" s="34"/>
      <c r="AJZ49" s="34"/>
      <c r="AKA49" s="34"/>
      <c r="AKB49" s="34"/>
      <c r="AKC49" s="34"/>
      <c r="AKD49" s="34"/>
      <c r="AKE49" s="34"/>
      <c r="AKF49" s="34"/>
      <c r="AKG49" s="34"/>
      <c r="AKH49" s="34"/>
      <c r="AKI49" s="34"/>
      <c r="AKJ49" s="34"/>
      <c r="AKK49" s="34"/>
      <c r="AKL49" s="34"/>
      <c r="AKM49" s="34"/>
      <c r="AKN49" s="34"/>
      <c r="AKO49" s="34"/>
      <c r="AKP49" s="34"/>
      <c r="AKQ49" s="34"/>
      <c r="AKR49" s="34"/>
      <c r="AKS49" s="34"/>
      <c r="AKT49" s="34"/>
      <c r="AKU49" s="34"/>
      <c r="AKV49" s="34"/>
      <c r="AKW49" s="34"/>
      <c r="AKX49" s="34"/>
      <c r="AKY49" s="34"/>
      <c r="AKZ49" s="34"/>
      <c r="ALA49" s="34"/>
      <c r="ALB49" s="34"/>
      <c r="ALC49" s="34"/>
      <c r="ALD49" s="34"/>
      <c r="ALE49" s="34"/>
      <c r="ALF49" s="34"/>
      <c r="ALG49" s="34"/>
      <c r="ALH49" s="34"/>
      <c r="ALI49" s="34"/>
      <c r="ALJ49" s="34"/>
      <c r="ALK49" s="34"/>
      <c r="ALL49" s="34"/>
      <c r="ALM49" s="34"/>
      <c r="ALN49" s="34"/>
    </row>
    <row r="50" spans="1:1002" ht="42" customHeight="1">
      <c r="A50" s="13" t="s">
        <v>87</v>
      </c>
      <c r="B50" s="14" t="s">
        <v>88</v>
      </c>
      <c r="C50" s="51" t="s">
        <v>82</v>
      </c>
      <c r="D50" s="51"/>
      <c r="E50" s="23"/>
      <c r="F50" s="20"/>
      <c r="G50" s="16">
        <v>25411</v>
      </c>
      <c r="H50" s="16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  <c r="PQ50" s="34"/>
      <c r="PR50" s="34"/>
      <c r="PS50" s="34"/>
      <c r="PT50" s="34"/>
      <c r="PU50" s="34"/>
      <c r="PV50" s="34"/>
      <c r="PW50" s="34"/>
      <c r="PX50" s="34"/>
      <c r="PY50" s="34"/>
      <c r="PZ50" s="34"/>
      <c r="QA50" s="34"/>
      <c r="QB50" s="34"/>
      <c r="QC50" s="34"/>
      <c r="QD50" s="34"/>
      <c r="QE50" s="34"/>
      <c r="QF50" s="34"/>
      <c r="QG50" s="34"/>
      <c r="QH50" s="34"/>
      <c r="QI50" s="34"/>
      <c r="QJ50" s="34"/>
      <c r="QK50" s="34"/>
      <c r="QL50" s="34"/>
      <c r="QM50" s="34"/>
      <c r="QN50" s="34"/>
      <c r="QO50" s="34"/>
      <c r="QP50" s="34"/>
      <c r="QQ50" s="34"/>
      <c r="QR50" s="34"/>
      <c r="QS50" s="34"/>
      <c r="QT50" s="34"/>
      <c r="QU50" s="34"/>
      <c r="QV50" s="34"/>
      <c r="QW50" s="34"/>
      <c r="QX50" s="34"/>
      <c r="QY50" s="34"/>
      <c r="QZ50" s="34"/>
      <c r="RA50" s="34"/>
      <c r="RB50" s="34"/>
      <c r="RC50" s="34"/>
      <c r="RD50" s="34"/>
      <c r="RE50" s="34"/>
      <c r="RF50" s="34"/>
      <c r="RG50" s="34"/>
      <c r="RH50" s="34"/>
      <c r="RI50" s="34"/>
      <c r="RJ50" s="34"/>
      <c r="RK50" s="34"/>
      <c r="RL50" s="34"/>
      <c r="RM50" s="34"/>
      <c r="RN50" s="34"/>
      <c r="RO50" s="34"/>
      <c r="RP50" s="34"/>
      <c r="RQ50" s="34"/>
      <c r="RR50" s="34"/>
      <c r="RS50" s="34"/>
      <c r="RT50" s="34"/>
      <c r="RU50" s="34"/>
      <c r="RV50" s="34"/>
      <c r="RW50" s="34"/>
      <c r="RX50" s="34"/>
      <c r="RY50" s="34"/>
      <c r="RZ50" s="34"/>
      <c r="SA50" s="34"/>
      <c r="SB50" s="34"/>
      <c r="SC50" s="34"/>
      <c r="SD50" s="34"/>
      <c r="SE50" s="34"/>
      <c r="SF50" s="34"/>
      <c r="SG50" s="34"/>
      <c r="SH50" s="34"/>
      <c r="SI50" s="34"/>
      <c r="SJ50" s="34"/>
      <c r="SK50" s="34"/>
      <c r="SL50" s="34"/>
      <c r="SM50" s="34"/>
      <c r="SN50" s="34"/>
      <c r="SO50" s="34"/>
      <c r="SP50" s="34"/>
      <c r="SQ50" s="34"/>
      <c r="SR50" s="34"/>
      <c r="SS50" s="34"/>
      <c r="ST50" s="34"/>
      <c r="SU50" s="34"/>
      <c r="SV50" s="34"/>
      <c r="SW50" s="34"/>
      <c r="SX50" s="34"/>
      <c r="SY50" s="34"/>
      <c r="SZ50" s="34"/>
      <c r="TA50" s="34"/>
      <c r="TB50" s="34"/>
      <c r="TC50" s="34"/>
      <c r="TD50" s="34"/>
      <c r="TE50" s="34"/>
      <c r="TF50" s="34"/>
      <c r="TG50" s="34"/>
      <c r="TH50" s="34"/>
      <c r="TI50" s="34"/>
      <c r="TJ50" s="34"/>
      <c r="TK50" s="34"/>
      <c r="TL50" s="34"/>
      <c r="TM50" s="34"/>
      <c r="TN50" s="34"/>
      <c r="TO50" s="34"/>
      <c r="TP50" s="34"/>
      <c r="TQ50" s="34"/>
      <c r="TR50" s="34"/>
      <c r="TS50" s="34"/>
      <c r="TT50" s="34"/>
      <c r="TU50" s="34"/>
      <c r="TV50" s="34"/>
      <c r="TW50" s="34"/>
      <c r="TX50" s="34"/>
      <c r="TY50" s="34"/>
      <c r="TZ50" s="34"/>
      <c r="UA50" s="34"/>
      <c r="UB50" s="34"/>
      <c r="UC50" s="34"/>
      <c r="UD50" s="34"/>
      <c r="UE50" s="34"/>
      <c r="UF50" s="34"/>
      <c r="UG50" s="34"/>
      <c r="UH50" s="34"/>
      <c r="UI50" s="34"/>
      <c r="UJ50" s="34"/>
      <c r="UK50" s="34"/>
      <c r="UL50" s="34"/>
      <c r="UM50" s="34"/>
      <c r="UN50" s="34"/>
      <c r="UO50" s="34"/>
      <c r="UP50" s="34"/>
      <c r="UQ50" s="34"/>
      <c r="UR50" s="34"/>
      <c r="US50" s="34"/>
      <c r="UT50" s="34"/>
      <c r="UU50" s="34"/>
      <c r="UV50" s="34"/>
      <c r="UW50" s="34"/>
      <c r="UX50" s="34"/>
      <c r="UY50" s="34"/>
      <c r="UZ50" s="34"/>
      <c r="VA50" s="34"/>
      <c r="VB50" s="34"/>
      <c r="VC50" s="34"/>
      <c r="VD50" s="34"/>
      <c r="VE50" s="34"/>
      <c r="VF50" s="34"/>
      <c r="VG50" s="34"/>
      <c r="VH50" s="34"/>
      <c r="VI50" s="34"/>
      <c r="VJ50" s="34"/>
      <c r="VK50" s="34"/>
      <c r="VL50" s="34"/>
      <c r="VM50" s="34"/>
      <c r="VN50" s="34"/>
      <c r="VO50" s="34"/>
      <c r="VP50" s="34"/>
      <c r="VQ50" s="34"/>
      <c r="VR50" s="34"/>
      <c r="VS50" s="34"/>
      <c r="VT50" s="34"/>
      <c r="VU50" s="34"/>
      <c r="VV50" s="34"/>
      <c r="VW50" s="34"/>
      <c r="VX50" s="34"/>
      <c r="VY50" s="34"/>
      <c r="VZ50" s="34"/>
      <c r="WA50" s="34"/>
      <c r="WB50" s="34"/>
      <c r="WC50" s="34"/>
      <c r="WD50" s="34"/>
      <c r="WE50" s="34"/>
      <c r="WF50" s="34"/>
      <c r="WG50" s="34"/>
      <c r="WH50" s="34"/>
      <c r="WI50" s="34"/>
      <c r="WJ50" s="34"/>
      <c r="WK50" s="34"/>
      <c r="WL50" s="34"/>
      <c r="WM50" s="34"/>
      <c r="WN50" s="34"/>
      <c r="WO50" s="34"/>
      <c r="WP50" s="34"/>
      <c r="WQ50" s="34"/>
      <c r="WR50" s="34"/>
      <c r="WS50" s="34"/>
      <c r="WT50" s="34"/>
      <c r="WU50" s="34"/>
      <c r="WV50" s="34"/>
      <c r="WW50" s="34"/>
      <c r="WX50" s="34"/>
      <c r="WY50" s="34"/>
      <c r="WZ50" s="34"/>
      <c r="XA50" s="34"/>
      <c r="XB50" s="34"/>
      <c r="XC50" s="34"/>
      <c r="XD50" s="34"/>
      <c r="XE50" s="34"/>
      <c r="XF50" s="34"/>
      <c r="XG50" s="34"/>
      <c r="XH50" s="34"/>
      <c r="XI50" s="34"/>
      <c r="XJ50" s="34"/>
      <c r="XK50" s="34"/>
      <c r="XL50" s="34"/>
      <c r="XM50" s="34"/>
      <c r="XN50" s="34"/>
      <c r="XO50" s="34"/>
      <c r="XP50" s="34"/>
      <c r="XQ50" s="34"/>
      <c r="XR50" s="34"/>
      <c r="XS50" s="34"/>
      <c r="XT50" s="34"/>
      <c r="XU50" s="34"/>
      <c r="XV50" s="34"/>
      <c r="XW50" s="34"/>
      <c r="XX50" s="34"/>
      <c r="XY50" s="34"/>
      <c r="XZ50" s="34"/>
      <c r="YA50" s="34"/>
      <c r="YB50" s="34"/>
      <c r="YC50" s="34"/>
      <c r="YD50" s="34"/>
      <c r="YE50" s="34"/>
      <c r="YF50" s="34"/>
      <c r="YG50" s="34"/>
      <c r="YH50" s="34"/>
      <c r="YI50" s="34"/>
      <c r="YJ50" s="34"/>
      <c r="YK50" s="34"/>
      <c r="YL50" s="34"/>
      <c r="YM50" s="34"/>
      <c r="YN50" s="34"/>
      <c r="YO50" s="34"/>
      <c r="YP50" s="34"/>
      <c r="YQ50" s="34"/>
      <c r="YR50" s="34"/>
      <c r="YS50" s="34"/>
      <c r="YT50" s="34"/>
      <c r="YU50" s="34"/>
      <c r="YV50" s="34"/>
      <c r="YW50" s="34"/>
      <c r="YX50" s="34"/>
      <c r="YY50" s="34"/>
      <c r="YZ50" s="34"/>
      <c r="ZA50" s="34"/>
      <c r="ZB50" s="34"/>
      <c r="ZC50" s="34"/>
      <c r="ZD50" s="34"/>
      <c r="ZE50" s="34"/>
      <c r="ZF50" s="34"/>
      <c r="ZG50" s="34"/>
      <c r="ZH50" s="34"/>
      <c r="ZI50" s="34"/>
      <c r="ZJ50" s="34"/>
      <c r="ZK50" s="34"/>
      <c r="ZL50" s="34"/>
      <c r="ZM50" s="34"/>
      <c r="ZN50" s="34"/>
      <c r="ZO50" s="34"/>
      <c r="ZP50" s="34"/>
      <c r="ZQ50" s="34"/>
      <c r="ZR50" s="34"/>
      <c r="ZS50" s="34"/>
      <c r="ZT50" s="34"/>
      <c r="ZU50" s="34"/>
      <c r="ZV50" s="34"/>
      <c r="ZW50" s="34"/>
      <c r="ZX50" s="34"/>
      <c r="ZY50" s="34"/>
      <c r="ZZ50" s="34"/>
      <c r="AAA50" s="34"/>
      <c r="AAB50" s="34"/>
      <c r="AAC50" s="34"/>
      <c r="AAD50" s="34"/>
      <c r="AAE50" s="34"/>
      <c r="AAF50" s="34"/>
      <c r="AAG50" s="34"/>
      <c r="AAH50" s="34"/>
      <c r="AAI50" s="34"/>
      <c r="AAJ50" s="34"/>
      <c r="AAK50" s="34"/>
      <c r="AAL50" s="34"/>
      <c r="AAM50" s="34"/>
      <c r="AAN50" s="34"/>
      <c r="AAO50" s="34"/>
      <c r="AAP50" s="34"/>
      <c r="AAQ50" s="34"/>
      <c r="AAR50" s="34"/>
      <c r="AAS50" s="34"/>
      <c r="AAT50" s="34"/>
      <c r="AAU50" s="34"/>
      <c r="AAV50" s="34"/>
      <c r="AAW50" s="34"/>
      <c r="AAX50" s="34"/>
      <c r="AAY50" s="34"/>
      <c r="AAZ50" s="34"/>
      <c r="ABA50" s="34"/>
      <c r="ABB50" s="34"/>
      <c r="ABC50" s="34"/>
      <c r="ABD50" s="34"/>
      <c r="ABE50" s="34"/>
      <c r="ABF50" s="34"/>
      <c r="ABG50" s="34"/>
      <c r="ABH50" s="34"/>
      <c r="ABI50" s="34"/>
      <c r="ABJ50" s="34"/>
      <c r="ABK50" s="34"/>
      <c r="ABL50" s="34"/>
      <c r="ABM50" s="34"/>
      <c r="ABN50" s="34"/>
      <c r="ABO50" s="34"/>
      <c r="ABP50" s="34"/>
      <c r="ABQ50" s="34"/>
      <c r="ABR50" s="34"/>
      <c r="ABS50" s="34"/>
      <c r="ABT50" s="34"/>
      <c r="ABU50" s="34"/>
      <c r="ABV50" s="34"/>
      <c r="ABW50" s="34"/>
      <c r="ABX50" s="34"/>
      <c r="ABY50" s="34"/>
      <c r="ABZ50" s="34"/>
      <c r="ACA50" s="34"/>
      <c r="ACB50" s="34"/>
      <c r="ACC50" s="34"/>
      <c r="ACD50" s="34"/>
      <c r="ACE50" s="34"/>
      <c r="ACF50" s="34"/>
      <c r="ACG50" s="34"/>
      <c r="ACH50" s="34"/>
      <c r="ACI50" s="34"/>
      <c r="ACJ50" s="34"/>
      <c r="ACK50" s="34"/>
      <c r="ACL50" s="34"/>
      <c r="ACM50" s="34"/>
      <c r="ACN50" s="34"/>
      <c r="ACO50" s="34"/>
      <c r="ACP50" s="34"/>
      <c r="ACQ50" s="34"/>
      <c r="ACR50" s="34"/>
      <c r="ACS50" s="34"/>
      <c r="ACT50" s="34"/>
      <c r="ACU50" s="34"/>
      <c r="ACV50" s="34"/>
      <c r="ACW50" s="34"/>
      <c r="ACX50" s="34"/>
      <c r="ACY50" s="34"/>
      <c r="ACZ50" s="34"/>
      <c r="ADA50" s="34"/>
      <c r="ADB50" s="34"/>
      <c r="ADC50" s="34"/>
      <c r="ADD50" s="34"/>
      <c r="ADE50" s="34"/>
      <c r="ADF50" s="34"/>
      <c r="ADG50" s="34"/>
      <c r="ADH50" s="34"/>
      <c r="ADI50" s="34"/>
      <c r="ADJ50" s="34"/>
      <c r="ADK50" s="34"/>
      <c r="ADL50" s="34"/>
      <c r="ADM50" s="34"/>
      <c r="ADN50" s="34"/>
      <c r="ADO50" s="34"/>
      <c r="ADP50" s="34"/>
      <c r="ADQ50" s="34"/>
      <c r="ADR50" s="34"/>
      <c r="ADS50" s="34"/>
      <c r="ADT50" s="34"/>
      <c r="ADU50" s="34"/>
      <c r="ADV50" s="34"/>
      <c r="ADW50" s="34"/>
      <c r="ADX50" s="34"/>
      <c r="ADY50" s="34"/>
      <c r="ADZ50" s="34"/>
      <c r="AEA50" s="34"/>
      <c r="AEB50" s="34"/>
      <c r="AEC50" s="34"/>
      <c r="AED50" s="34"/>
      <c r="AEE50" s="34"/>
      <c r="AEF50" s="34"/>
      <c r="AEG50" s="34"/>
      <c r="AEH50" s="34"/>
      <c r="AEI50" s="34"/>
      <c r="AEJ50" s="34"/>
      <c r="AEK50" s="34"/>
      <c r="AEL50" s="34"/>
      <c r="AEM50" s="34"/>
      <c r="AEN50" s="34"/>
      <c r="AEO50" s="34"/>
      <c r="AEP50" s="34"/>
      <c r="AEQ50" s="34"/>
      <c r="AER50" s="34"/>
      <c r="AES50" s="34"/>
      <c r="AET50" s="34"/>
      <c r="AEU50" s="34"/>
      <c r="AEV50" s="34"/>
      <c r="AEW50" s="34"/>
      <c r="AEX50" s="34"/>
      <c r="AEY50" s="34"/>
      <c r="AEZ50" s="34"/>
      <c r="AFA50" s="34"/>
      <c r="AFB50" s="34"/>
      <c r="AFC50" s="34"/>
      <c r="AFD50" s="34"/>
      <c r="AFE50" s="34"/>
      <c r="AFF50" s="34"/>
      <c r="AFG50" s="34"/>
      <c r="AFH50" s="34"/>
      <c r="AFI50" s="34"/>
      <c r="AFJ50" s="34"/>
      <c r="AFK50" s="34"/>
      <c r="AFL50" s="34"/>
      <c r="AFM50" s="34"/>
      <c r="AFN50" s="34"/>
      <c r="AFO50" s="34"/>
      <c r="AFP50" s="34"/>
      <c r="AFQ50" s="34"/>
      <c r="AFR50" s="34"/>
      <c r="AFS50" s="34"/>
      <c r="AFT50" s="34"/>
      <c r="AFU50" s="34"/>
      <c r="AFV50" s="34"/>
      <c r="AFW50" s="34"/>
      <c r="AFX50" s="34"/>
      <c r="AFY50" s="34"/>
      <c r="AFZ50" s="34"/>
      <c r="AGA50" s="34"/>
      <c r="AGB50" s="34"/>
      <c r="AGC50" s="34"/>
      <c r="AGD50" s="34"/>
      <c r="AGE50" s="34"/>
      <c r="AGF50" s="34"/>
      <c r="AGG50" s="34"/>
      <c r="AGH50" s="34"/>
      <c r="AGI50" s="34"/>
      <c r="AGJ50" s="34"/>
      <c r="AGK50" s="34"/>
      <c r="AGL50" s="34"/>
      <c r="AGM50" s="34"/>
      <c r="AGN50" s="34"/>
      <c r="AGO50" s="34"/>
      <c r="AGP50" s="34"/>
      <c r="AGQ50" s="34"/>
      <c r="AGR50" s="34"/>
      <c r="AGS50" s="34"/>
      <c r="AGT50" s="34"/>
      <c r="AGU50" s="34"/>
      <c r="AGV50" s="34"/>
      <c r="AGW50" s="34"/>
      <c r="AGX50" s="34"/>
      <c r="AGY50" s="34"/>
      <c r="AGZ50" s="34"/>
      <c r="AHA50" s="34"/>
      <c r="AHB50" s="34"/>
      <c r="AHC50" s="34"/>
      <c r="AHD50" s="34"/>
      <c r="AHE50" s="34"/>
      <c r="AHF50" s="34"/>
      <c r="AHG50" s="34"/>
      <c r="AHH50" s="34"/>
      <c r="AHI50" s="34"/>
      <c r="AHJ50" s="34"/>
      <c r="AHK50" s="34"/>
      <c r="AHL50" s="34"/>
      <c r="AHM50" s="34"/>
      <c r="AHN50" s="34"/>
      <c r="AHO50" s="34"/>
      <c r="AHP50" s="34"/>
      <c r="AHQ50" s="34"/>
      <c r="AHR50" s="34"/>
      <c r="AHS50" s="34"/>
      <c r="AHT50" s="34"/>
      <c r="AHU50" s="34"/>
      <c r="AHV50" s="34"/>
      <c r="AHW50" s="34"/>
      <c r="AHX50" s="34"/>
      <c r="AHY50" s="34"/>
      <c r="AHZ50" s="34"/>
      <c r="AIA50" s="34"/>
      <c r="AIB50" s="34"/>
      <c r="AIC50" s="34"/>
      <c r="AID50" s="34"/>
      <c r="AIE50" s="34"/>
      <c r="AIF50" s="34"/>
      <c r="AIG50" s="34"/>
      <c r="AIH50" s="34"/>
      <c r="AII50" s="34"/>
      <c r="AIJ50" s="34"/>
      <c r="AIK50" s="34"/>
      <c r="AIL50" s="34"/>
      <c r="AIM50" s="34"/>
      <c r="AIN50" s="34"/>
      <c r="AIO50" s="34"/>
      <c r="AIP50" s="34"/>
      <c r="AIQ50" s="34"/>
      <c r="AIR50" s="34"/>
      <c r="AIS50" s="34"/>
      <c r="AIT50" s="34"/>
      <c r="AIU50" s="34"/>
      <c r="AIV50" s="34"/>
      <c r="AIW50" s="34"/>
      <c r="AIX50" s="34"/>
      <c r="AIY50" s="34"/>
      <c r="AIZ50" s="34"/>
      <c r="AJA50" s="34"/>
      <c r="AJB50" s="34"/>
      <c r="AJC50" s="34"/>
      <c r="AJD50" s="34"/>
      <c r="AJE50" s="34"/>
      <c r="AJF50" s="34"/>
      <c r="AJG50" s="34"/>
      <c r="AJH50" s="34"/>
      <c r="AJI50" s="34"/>
      <c r="AJJ50" s="34"/>
      <c r="AJK50" s="34"/>
      <c r="AJL50" s="34"/>
      <c r="AJM50" s="34"/>
      <c r="AJN50" s="34"/>
      <c r="AJO50" s="34"/>
      <c r="AJP50" s="34"/>
      <c r="AJQ50" s="34"/>
      <c r="AJR50" s="34"/>
      <c r="AJS50" s="34"/>
      <c r="AJT50" s="34"/>
      <c r="AJU50" s="34"/>
      <c r="AJV50" s="34"/>
      <c r="AJW50" s="34"/>
      <c r="AJX50" s="34"/>
      <c r="AJY50" s="34"/>
      <c r="AJZ50" s="34"/>
      <c r="AKA50" s="34"/>
      <c r="AKB50" s="34"/>
      <c r="AKC50" s="34"/>
      <c r="AKD50" s="34"/>
      <c r="AKE50" s="34"/>
      <c r="AKF50" s="34"/>
      <c r="AKG50" s="34"/>
      <c r="AKH50" s="34"/>
      <c r="AKI50" s="34"/>
      <c r="AKJ50" s="34"/>
      <c r="AKK50" s="34"/>
      <c r="AKL50" s="34"/>
      <c r="AKM50" s="34"/>
      <c r="AKN50" s="34"/>
      <c r="AKO50" s="34"/>
      <c r="AKP50" s="34"/>
      <c r="AKQ50" s="34"/>
      <c r="AKR50" s="34"/>
      <c r="AKS50" s="34"/>
      <c r="AKT50" s="34"/>
      <c r="AKU50" s="34"/>
      <c r="AKV50" s="34"/>
      <c r="AKW50" s="34"/>
      <c r="AKX50" s="34"/>
      <c r="AKY50" s="34"/>
      <c r="AKZ50" s="34"/>
      <c r="ALA50" s="34"/>
      <c r="ALB50" s="34"/>
      <c r="ALC50" s="34"/>
      <c r="ALD50" s="34"/>
      <c r="ALE50" s="34"/>
      <c r="ALF50" s="34"/>
      <c r="ALG50" s="34"/>
      <c r="ALH50" s="34"/>
      <c r="ALI50" s="34"/>
      <c r="ALJ50" s="34"/>
      <c r="ALK50" s="34"/>
      <c r="ALL50" s="34"/>
      <c r="ALM50" s="34"/>
      <c r="ALN50" s="34"/>
    </row>
    <row r="51" spans="1:1002" ht="27" customHeight="1">
      <c r="A51" s="35"/>
      <c r="B51" s="5"/>
      <c r="C51" s="5"/>
      <c r="D51" s="5"/>
      <c r="E51" s="48" t="s">
        <v>89</v>
      </c>
      <c r="F51" s="48"/>
      <c r="G51" s="61">
        <f>G50+G45+G44+G43+G38+G37+G36+G32+G15+G10</f>
        <v>1637488.24</v>
      </c>
      <c r="H51" s="16" t="s">
        <v>96</v>
      </c>
    </row>
    <row r="52" spans="1:1002" ht="24.6" customHeight="1">
      <c r="A52" s="35"/>
      <c r="B52" s="5"/>
      <c r="C52" s="5"/>
      <c r="D52" s="5"/>
      <c r="E52" s="48" t="s">
        <v>93</v>
      </c>
      <c r="F52" s="48"/>
      <c r="G52" s="61">
        <v>1993365.46</v>
      </c>
      <c r="H52" s="26" t="s">
        <v>96</v>
      </c>
    </row>
    <row r="53" spans="1:1002" ht="24.6" customHeight="1">
      <c r="A53" s="35"/>
      <c r="B53" s="5"/>
      <c r="C53" s="5"/>
      <c r="D53" s="5"/>
      <c r="E53" s="48" t="s">
        <v>94</v>
      </c>
      <c r="F53" s="48"/>
      <c r="G53" s="61">
        <v>1952404.1</v>
      </c>
      <c r="H53" s="26" t="s">
        <v>96</v>
      </c>
    </row>
    <row r="54" spans="1:1002" ht="24.6" customHeight="1">
      <c r="A54" s="35"/>
      <c r="B54" s="45"/>
      <c r="C54" s="45"/>
      <c r="D54" s="45"/>
      <c r="E54" s="49" t="s">
        <v>95</v>
      </c>
      <c r="F54" s="50"/>
      <c r="G54" s="61">
        <v>22000</v>
      </c>
      <c r="H54" s="26" t="s">
        <v>96</v>
      </c>
    </row>
    <row r="55" spans="1:1002" ht="24.6" customHeight="1">
      <c r="A55" s="35"/>
      <c r="B55" s="5"/>
      <c r="C55" s="5"/>
      <c r="D55" s="5"/>
      <c r="E55" s="48" t="s">
        <v>115</v>
      </c>
      <c r="F55" s="48"/>
      <c r="G55" s="61">
        <f>G54+G53-G51</f>
        <v>336915.8600000001</v>
      </c>
      <c r="H55" s="26" t="s">
        <v>96</v>
      </c>
    </row>
    <row r="56" spans="1:1002" ht="48" customHeight="1">
      <c r="A56" s="36"/>
      <c r="B56" s="36"/>
      <c r="C56" s="36"/>
      <c r="D56" s="36"/>
      <c r="E56" s="47" t="s">
        <v>116</v>
      </c>
      <c r="F56" s="47"/>
      <c r="G56" s="62">
        <v>-102756.32</v>
      </c>
      <c r="H56" s="37" t="s">
        <v>96</v>
      </c>
    </row>
    <row r="57" spans="1:1002" ht="45.75" customHeight="1">
      <c r="A57" s="36"/>
      <c r="B57" s="36"/>
      <c r="C57" s="36"/>
      <c r="D57" s="36"/>
      <c r="E57" s="46" t="s">
        <v>97</v>
      </c>
      <c r="F57" s="46"/>
      <c r="G57" s="63">
        <v>234159.6</v>
      </c>
      <c r="H57" s="37" t="s">
        <v>96</v>
      </c>
    </row>
    <row r="58" spans="1:1002" ht="51.75" customHeight="1">
      <c r="A58" s="36"/>
      <c r="B58" s="36"/>
      <c r="C58" s="36"/>
      <c r="D58" s="36"/>
      <c r="E58" s="47" t="s">
        <v>98</v>
      </c>
      <c r="F58" s="47"/>
      <c r="G58" s="62">
        <v>466468</v>
      </c>
      <c r="H58" s="37" t="s">
        <v>96</v>
      </c>
    </row>
    <row r="59" spans="1:1002">
      <c r="H59"/>
    </row>
    <row r="60" spans="1:1002">
      <c r="H60"/>
    </row>
    <row r="61" spans="1:1002">
      <c r="H61"/>
    </row>
    <row r="62" spans="1:1002">
      <c r="H62"/>
    </row>
    <row r="63" spans="1:1002">
      <c r="H63"/>
    </row>
    <row r="64" spans="1:1002">
      <c r="H64"/>
    </row>
  </sheetData>
  <mergeCells count="65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4:D14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7:D37"/>
    <mergeCell ref="C30:D30"/>
    <mergeCell ref="C31:D31"/>
    <mergeCell ref="C32:D32"/>
    <mergeCell ref="C33:D33"/>
    <mergeCell ref="C34:D34"/>
    <mergeCell ref="C35:D35"/>
    <mergeCell ref="C36:D36"/>
    <mergeCell ref="C50:D50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E57:F57"/>
    <mergeCell ref="E58:F58"/>
    <mergeCell ref="E51:F51"/>
    <mergeCell ref="E52:F52"/>
    <mergeCell ref="E53:F53"/>
    <mergeCell ref="E55:F55"/>
    <mergeCell ref="E56:F56"/>
    <mergeCell ref="E54:F5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1046</cp:revision>
  <cp:lastPrinted>2022-03-05T05:33:19Z</cp:lastPrinted>
  <dcterms:created xsi:type="dcterms:W3CDTF">2016-02-12T10:30:15Z</dcterms:created>
  <dcterms:modified xsi:type="dcterms:W3CDTF">2025-03-10T06:13:50Z</dcterms:modified>
</cp:coreProperties>
</file>