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ёт по МКД 2021\2\"/>
    </mc:Choice>
  </mc:AlternateContent>
  <bookViews>
    <workbookView xWindow="0" yWindow="0" windowWidth="7470" windowHeight="267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48" i="1" l="1"/>
  <c r="G37" i="1"/>
  <c r="G30" i="1"/>
  <c r="G24" i="1"/>
  <c r="G18" i="1"/>
  <c r="G14" i="1"/>
  <c r="G10" i="1"/>
  <c r="G42" i="1" s="1"/>
  <c r="G45" i="1" s="1"/>
</calcChain>
</file>

<file path=xl/sharedStrings.xml><?xml version="1.0" encoding="utf-8"?>
<sst xmlns="http://schemas.openxmlformats.org/spreadsheetml/2006/main" count="125" uniqueCount="102">
  <si>
    <t>Отчет о выполненных работах за 2021 г. в многоквартирном доме по адресу: г. Никольское, Советский пр.,  д. 162</t>
  </si>
  <si>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</si>
  <si>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</si>
  <si>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</si>
  <si>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</si>
  <si>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</si>
  <si>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</si>
  <si>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</si>
  <si>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</si>
  <si>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</si>
  <si>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</si>
  <si>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</si>
  <si>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</si>
  <si>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</si>
  <si>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</si>
  <si>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</si>
  <si>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</si>
  <si>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</si>
  <si>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</si>
  <si>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</si>
  <si>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</si>
  <si>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</si>
  <si>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</si>
  <si>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</si>
  <si>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</si>
  <si>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</si>
  <si>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</si>
  <si>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металлических дверей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</si>
  <si>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</si>
  <si>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</si>
  <si>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</si>
  <si>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</si>
  <si>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</si>
  <si>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</si>
  <si>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</si>
  <si>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</si>
  <si>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</si>
  <si>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</si>
  <si>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</si>
  <si>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</si>
  <si>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</si>
  <si>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</si>
  <si>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</si>
  <si>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</si>
  <si>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</si>
  <si>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</si>
  <si>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</si>
  <si>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</si>
  <si>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</si>
  <si>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кв.3,6-замена участка стояка ГВС и з/арматуры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</si>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</sst>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workbookViewId="0">
      <selection sqref="A1:G1"/>
    </sheetView>
  </sheetViews>
  <sheetFormatPr defaultRowHeight="12.7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9.8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1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2</v>
      </c>
      <c r="B3" s="40"/>
      <c r="C3" s="41" t="s">
        <v>3</v>
      </c>
      <c r="D3" s="41"/>
      <c r="E3" s="4" t="s">
        <v>4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5</v>
      </c>
      <c r="B4" s="40"/>
      <c r="C4" s="42">
        <v>969.3</v>
      </c>
      <c r="D4" s="42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7</v>
      </c>
      <c r="B5" s="40"/>
      <c r="C5" s="42">
        <v>896.2</v>
      </c>
      <c r="D5" s="42"/>
      <c r="E5" s="4" t="s">
        <v>8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.75" customHeight="1">
      <c r="A6" s="40" t="s">
        <v>9</v>
      </c>
      <c r="B6" s="40"/>
      <c r="C6" s="42">
        <v>73.099999999999895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44"/>
      <c r="B9" s="44"/>
      <c r="C9" s="44"/>
      <c r="D9" s="44"/>
      <c r="E9" s="44"/>
      <c r="F9" s="44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5" t="s">
        <v>18</v>
      </c>
      <c r="C10" s="45"/>
      <c r="D10" s="45"/>
      <c r="E10" s="45"/>
      <c r="F10" s="45"/>
      <c r="G10" s="14">
        <f>G11+G12+G13</f>
        <v>33918.259999999995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19</v>
      </c>
      <c r="B11" s="17" t="s">
        <v>20</v>
      </c>
      <c r="C11" s="46" t="s">
        <v>21</v>
      </c>
      <c r="D11" s="46"/>
      <c r="E11" s="17"/>
      <c r="F11" s="19"/>
      <c r="G11" s="20">
        <v>12964.9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6" t="s">
        <v>21</v>
      </c>
      <c r="D12" s="46"/>
      <c r="E12" s="17"/>
      <c r="F12" s="19"/>
      <c r="G12" s="20">
        <v>18264.3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26</v>
      </c>
      <c r="D13" s="47"/>
      <c r="E13" s="22" t="s">
        <v>27</v>
      </c>
      <c r="F13" s="19" t="s">
        <v>28</v>
      </c>
      <c r="G13" s="20">
        <v>2689.06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29</v>
      </c>
      <c r="B14" s="45" t="s">
        <v>30</v>
      </c>
      <c r="C14" s="45"/>
      <c r="D14" s="45"/>
      <c r="E14" s="45"/>
      <c r="F14" s="45"/>
      <c r="G14" s="14">
        <f>G15+G16+G17</f>
        <v>10845.2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31</v>
      </c>
      <c r="B15" s="17" t="s">
        <v>32</v>
      </c>
      <c r="C15" s="47" t="s">
        <v>33</v>
      </c>
      <c r="D15" s="47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35</v>
      </c>
      <c r="B16" s="17" t="s">
        <v>36</v>
      </c>
      <c r="C16" s="47" t="s">
        <v>37</v>
      </c>
      <c r="D16" s="47"/>
      <c r="E16" s="22"/>
      <c r="F16" s="19"/>
      <c r="G16" s="20">
        <v>10845.2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38</v>
      </c>
      <c r="B17" s="17" t="s">
        <v>39</v>
      </c>
      <c r="C17" s="47" t="s">
        <v>40</v>
      </c>
      <c r="D17" s="47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5.75" customHeight="1">
      <c r="A18" s="16" t="s">
        <v>41</v>
      </c>
      <c r="B18" s="17" t="s">
        <v>42</v>
      </c>
      <c r="C18" s="47" t="s">
        <v>26</v>
      </c>
      <c r="D18" s="47"/>
      <c r="E18" s="22"/>
      <c r="F18" s="19"/>
      <c r="G18" s="15">
        <f>G19+G20+G21+G22+G23</f>
        <v>62205.83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43</v>
      </c>
      <c r="B19" s="17" t="s">
        <v>44</v>
      </c>
      <c r="C19" s="47" t="s">
        <v>21</v>
      </c>
      <c r="D19" s="47"/>
      <c r="E19" s="22"/>
      <c r="F19" s="19"/>
      <c r="G19" s="20">
        <v>15631.6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0.5" customHeight="1">
      <c r="A20" s="16" t="s">
        <v>45</v>
      </c>
      <c r="B20" s="17" t="s">
        <v>46</v>
      </c>
      <c r="C20" s="47" t="s">
        <v>26</v>
      </c>
      <c r="D20" s="47"/>
      <c r="E20" s="22"/>
      <c r="F20" s="19"/>
      <c r="G20" s="20">
        <v>9715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47</v>
      </c>
      <c r="B21" s="17" t="s">
        <v>48</v>
      </c>
      <c r="C21" s="47" t="s">
        <v>26</v>
      </c>
      <c r="D21" s="47"/>
      <c r="E21" s="22" t="s">
        <v>49</v>
      </c>
      <c r="F21" s="19" t="s">
        <v>28</v>
      </c>
      <c r="G21" s="20">
        <v>7653.53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50</v>
      </c>
      <c r="B22" s="17" t="s">
        <v>51</v>
      </c>
      <c r="C22" s="47" t="s">
        <v>52</v>
      </c>
      <c r="D22" s="47"/>
      <c r="E22" s="22"/>
      <c r="F22" s="19"/>
      <c r="G22" s="20">
        <v>27082.2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53</v>
      </c>
      <c r="B23" s="17" t="s">
        <v>54</v>
      </c>
      <c r="C23" s="47" t="s">
        <v>26</v>
      </c>
      <c r="D23" s="47"/>
      <c r="E23" s="22"/>
      <c r="F23" s="19"/>
      <c r="G23" s="20">
        <v>2123.5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55</v>
      </c>
      <c r="B24" s="24" t="s">
        <v>56</v>
      </c>
      <c r="C24" s="47" t="s">
        <v>26</v>
      </c>
      <c r="D24" s="47"/>
      <c r="E24" s="22"/>
      <c r="F24" s="19"/>
      <c r="G24" s="15">
        <f>G25+G26+G27</f>
        <v>11655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57</v>
      </c>
      <c r="B25" s="17" t="s">
        <v>58</v>
      </c>
      <c r="C25" s="47" t="s">
        <v>21</v>
      </c>
      <c r="D25" s="47"/>
      <c r="E25" s="22"/>
      <c r="F25" s="19"/>
      <c r="G25" s="20">
        <v>2307.1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59</v>
      </c>
      <c r="B26" s="18" t="s">
        <v>60</v>
      </c>
      <c r="C26" s="46" t="s">
        <v>21</v>
      </c>
      <c r="D26" s="46"/>
      <c r="E26" s="22"/>
      <c r="F26" s="25"/>
      <c r="G26" s="20">
        <v>9347.9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61</v>
      </c>
      <c r="B27" s="17" t="s">
        <v>62</v>
      </c>
      <c r="C27" s="47" t="s">
        <v>26</v>
      </c>
      <c r="D27" s="47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63</v>
      </c>
      <c r="B28" s="13" t="s">
        <v>64</v>
      </c>
      <c r="C28" s="47" t="s">
        <v>52</v>
      </c>
      <c r="D28" s="47"/>
      <c r="E28" s="22" t="s">
        <v>65</v>
      </c>
      <c r="F28" s="19"/>
      <c r="G28" s="14">
        <v>2922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66</v>
      </c>
      <c r="B29" s="13" t="s">
        <v>67</v>
      </c>
      <c r="C29" s="47" t="s">
        <v>52</v>
      </c>
      <c r="D29" s="47"/>
      <c r="E29" s="17" t="s">
        <v>34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68</v>
      </c>
      <c r="B30" s="13" t="s">
        <v>69</v>
      </c>
      <c r="C30" s="43"/>
      <c r="D30" s="43"/>
      <c r="E30" s="10"/>
      <c r="F30" s="26"/>
      <c r="G30" s="14">
        <f>G31+G32+G33+G34</f>
        <v>49500.1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70</v>
      </c>
      <c r="B31" s="22" t="s">
        <v>71</v>
      </c>
      <c r="C31" s="47" t="s">
        <v>40</v>
      </c>
      <c r="D31" s="47"/>
      <c r="E31" s="17"/>
      <c r="F31" s="19"/>
      <c r="G31" s="20">
        <v>22462.6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30" customHeight="1">
      <c r="A32" s="16" t="s">
        <v>72</v>
      </c>
      <c r="B32" s="22" t="s">
        <v>73</v>
      </c>
      <c r="C32" s="47" t="s">
        <v>40</v>
      </c>
      <c r="D32" s="47"/>
      <c r="E32" s="17"/>
      <c r="F32" s="19"/>
      <c r="G32" s="20">
        <v>9766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74</v>
      </c>
      <c r="B33" s="22" t="s">
        <v>75</v>
      </c>
      <c r="C33" s="48" t="s">
        <v>76</v>
      </c>
      <c r="D33" s="48"/>
      <c r="E33" s="25"/>
      <c r="F33" s="19"/>
      <c r="G33" s="23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7.5" customHeight="1">
      <c r="A34" s="16" t="s">
        <v>77</v>
      </c>
      <c r="B34" s="17" t="s">
        <v>78</v>
      </c>
      <c r="C34" s="47" t="s">
        <v>52</v>
      </c>
      <c r="D34" s="47"/>
      <c r="E34" s="17"/>
      <c r="F34" s="19"/>
      <c r="G34" s="20">
        <v>17271.5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79</v>
      </c>
      <c r="B35" s="13" t="s">
        <v>80</v>
      </c>
      <c r="C35" s="47" t="s">
        <v>21</v>
      </c>
      <c r="D35" s="47"/>
      <c r="E35" s="10"/>
      <c r="F35" s="26"/>
      <c r="G35" s="14">
        <v>42332.2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81</v>
      </c>
      <c r="B36" s="13" t="s">
        <v>82</v>
      </c>
      <c r="C36" s="47" t="s">
        <v>21</v>
      </c>
      <c r="D36" s="47"/>
      <c r="E36" s="10"/>
      <c r="F36" s="26"/>
      <c r="G36" s="14">
        <v>6106.5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83</v>
      </c>
      <c r="B37" s="13" t="s">
        <v>84</v>
      </c>
      <c r="C37" s="43"/>
      <c r="D37" s="43"/>
      <c r="E37" s="28"/>
      <c r="F37" s="10"/>
      <c r="G37" s="14">
        <f>G38+G39+G40</f>
        <v>6751.96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85</v>
      </c>
      <c r="B38" s="22" t="s">
        <v>86</v>
      </c>
      <c r="C38" s="48" t="s">
        <v>87</v>
      </c>
      <c r="D38" s="48"/>
      <c r="E38" s="22"/>
      <c r="F38" s="19"/>
      <c r="G38" s="20">
        <v>5740.46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88</v>
      </c>
      <c r="B39" s="22" t="s">
        <v>89</v>
      </c>
      <c r="C39" s="48" t="s">
        <v>87</v>
      </c>
      <c r="D39" s="48"/>
      <c r="E39" s="22"/>
      <c r="F39" s="19"/>
      <c r="G39" s="20">
        <v>1011.5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90</v>
      </c>
      <c r="B40" s="22" t="s">
        <v>91</v>
      </c>
      <c r="C40" s="48" t="s">
        <v>87</v>
      </c>
      <c r="D40" s="48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42" customHeight="1">
      <c r="A41" s="12" t="s">
        <v>92</v>
      </c>
      <c r="B41" s="13" t="s">
        <v>93</v>
      </c>
      <c r="C41" s="48" t="s">
        <v>87</v>
      </c>
      <c r="D41" s="48"/>
      <c r="E41" s="22"/>
      <c r="F41" s="19"/>
      <c r="G41" s="14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7" customHeight="1">
      <c r="A42" s="31"/>
      <c r="B42" s="5"/>
      <c r="C42" s="5"/>
      <c r="D42" s="5"/>
      <c r="E42" s="49" t="s">
        <v>94</v>
      </c>
      <c r="F42" s="49"/>
      <c r="G42" s="32">
        <f>G10+G14+G18+G24+G28+G29+G30+G35+G36+G37+G41</f>
        <v>226237.04999999996</v>
      </c>
      <c r="H42" s="15"/>
    </row>
    <row r="43" spans="1:1003" ht="24.6" customHeight="1">
      <c r="A43" s="31"/>
      <c r="B43" s="5"/>
      <c r="C43" s="5"/>
      <c r="D43" s="5"/>
      <c r="E43" s="49" t="s">
        <v>95</v>
      </c>
      <c r="F43" s="49"/>
      <c r="G43" s="32">
        <v>176906.8</v>
      </c>
      <c r="H43" s="33"/>
    </row>
    <row r="44" spans="1:1003" ht="24.6" customHeight="1">
      <c r="A44" s="31"/>
      <c r="B44" s="5"/>
      <c r="C44" s="5"/>
      <c r="D44" s="5"/>
      <c r="E44" s="49" t="s">
        <v>96</v>
      </c>
      <c r="F44" s="49"/>
      <c r="G44" s="32">
        <v>151669.79999999999</v>
      </c>
      <c r="H44" s="33"/>
    </row>
    <row r="45" spans="1:1003" ht="24.6" customHeight="1">
      <c r="A45" s="31"/>
      <c r="B45" s="5"/>
      <c r="C45" s="5"/>
      <c r="D45" s="5"/>
      <c r="E45" s="49" t="s">
        <v>97</v>
      </c>
      <c r="F45" s="49"/>
      <c r="G45" s="32">
        <f>G44-G42</f>
        <v>-74567.249999999971</v>
      </c>
      <c r="H45" s="15"/>
    </row>
    <row r="46" spans="1:1003" ht="53.25" customHeight="1">
      <c r="A46" s="34"/>
      <c r="B46" s="34"/>
      <c r="C46" s="34"/>
      <c r="D46" s="34"/>
      <c r="E46" s="50" t="s">
        <v>98</v>
      </c>
      <c r="F46" s="50"/>
      <c r="G46" s="35">
        <v>36140.1</v>
      </c>
      <c r="H46" s="36"/>
    </row>
    <row r="47" spans="1:1003" ht="32.25" customHeight="1">
      <c r="A47" s="34"/>
      <c r="B47" s="34"/>
      <c r="C47" s="34"/>
      <c r="D47" s="34"/>
      <c r="E47" s="51" t="s">
        <v>99</v>
      </c>
      <c r="F47" s="51"/>
      <c r="G47" s="35">
        <v>9600</v>
      </c>
      <c r="H47" s="36"/>
    </row>
    <row r="48" spans="1:1003" ht="27.75" customHeight="1">
      <c r="A48" s="34"/>
      <c r="B48" s="34"/>
      <c r="C48" s="34"/>
      <c r="D48" s="34"/>
      <c r="E48" s="51" t="s">
        <v>100</v>
      </c>
      <c r="F48" s="51"/>
      <c r="G48" s="35">
        <f>G46+G47</f>
        <v>45740.1</v>
      </c>
      <c r="H48" s="36"/>
    </row>
    <row r="49" spans="1:8" ht="54" customHeight="1">
      <c r="A49" s="34"/>
      <c r="B49" s="34"/>
      <c r="C49" s="34"/>
      <c r="D49" s="34"/>
      <c r="E49" s="50" t="s">
        <v>101</v>
      </c>
      <c r="F49" s="50"/>
      <c r="G49" s="35">
        <v>141149.51</v>
      </c>
      <c r="H49" s="36"/>
    </row>
    <row r="50" spans="1:8" ht="14.25"/>
  </sheetData>
  <mergeCells count="56"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E42:F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879</cp:revision>
  <cp:lastPrinted>2022-03-05T05:43:00Z</cp:lastPrinted>
  <dcterms:created xsi:type="dcterms:W3CDTF">2016-02-12T10:30:15Z</dcterms:created>
  <dcterms:modified xsi:type="dcterms:W3CDTF">2022-03-16T13:16:41Z</dcterms:modified>
</cp:coreProperties>
</file>