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H54" i="1"/>
  <c r="H36" l="1"/>
  <c r="H22" l="1"/>
  <c r="H19" s="1"/>
  <c r="H32"/>
  <c r="H15" l="1"/>
  <c r="H44"/>
  <c r="H29"/>
  <c r="H13"/>
  <c r="H10" s="1"/>
  <c r="H50" s="1"/>
</calcChain>
</file>

<file path=xl/sharedStrings.xml><?xml version="1.0" encoding="utf-8"?>
<sst xmlns="http://schemas.openxmlformats.org/spreadsheetml/2006/main" count="141" uniqueCount="112">
  <si>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</si>
  <si>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</si>
  <si>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</si>
  <si>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</si>
  <si>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</si>
  <si>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</si>
  <si>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</si>
  <si>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</si>
  <si>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</si>
  <si>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</si>
  <si>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</si>
  <si>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</si>
  <si>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</si>
  <si>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</si>
  <si>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</si>
  <si>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</si>
  <si>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</si>
  <si>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</si>
  <si>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</si>
  <si>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</si>
  <si>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</si>
  <si>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</si>
  <si>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</si>
  <si>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</si>
  <si>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</si>
  <si>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</si>
  <si>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</si>
  <si>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</si>
  <si>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</si>
  <si>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</si>
  <si>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</si>
  <si>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</si>
  <si>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</si>
  <si>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</si>
  <si>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</si>
  <si>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</si>
  <si>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</si>
  <si>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</si>
  <si>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</si>
  <si>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</si>
  <si>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</si>
  <si>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</si>
  <si>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</si>
  <si>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</si>
  <si>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</si>
  <si>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</si>
  <si>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</si>
  <si>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</si>
  <si>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</si>
  <si>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</si>
  <si>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</si>
  <si>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</si>
  <si>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</si>
  <si>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</si>
  <si>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</si>
  <si>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</si>
  <si>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</si>
  <si>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</si>
  <si>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</si>
  <si>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</si>
  <si>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</si>
  <si>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</si>
  <si>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</si>
  <si>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</si>
  <si>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</si>
  <si>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</si>
  <si>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</si>
  <si>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</si>
  <si>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</si>
  <si>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</si>
  <si>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</si>
  <si>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</si>
  <si>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</si>
  <si>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</si>
  <si>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</si>
  <si>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</si>
  <si>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</si>
  <si>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</si>
  <si>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</si>
  <si>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</si>
  <si>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</si>
  <si>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</si>
  <si>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</si>
  <si>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</si>
  <si>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</si>
  <si>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</si>
  <si>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</si>
  <si>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</si>
  <si>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</si>
  <si>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</si>
  <si>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</si>
  <si>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*</t>
  </si>
  <si>
    <t>Диагностика внутридомового газ.оборудования</t>
  </si>
  <si>
    <t>1раз в 5-ть лет</t>
  </si>
  <si>
    <t>Отчет о выполненных работах за 2025г. в многоквартирном доме по адресу: г. Никольское, ул. Зеленая,  д. 9</t>
  </si>
  <si>
    <t>кв.6-замена ст.ЦО</t>
  </si>
  <si>
    <t>21.03.25г</t>
  </si>
  <si>
    <t>кв.12-замена ст.КН</t>
  </si>
  <si>
    <t>17.06.25г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</si>
  <si>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</si>
  <si>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</si>
  <si>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</si>
  <si>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монтаж освещения в ТП</t>
  </si>
  <si>
    <t>октябрь</t>
  </si>
  <si>
    <t>кв.12-замена лежака КН</t>
  </si>
  <si>
    <t>17.07.25г</t>
  </si>
  <si>
    <t>кв.8-замена ст.ЦО</t>
  </si>
  <si>
    <t>30.09.25г</t>
  </si>
  <si>
    <t>3.5</t>
  </si>
  <si>
    <t>Содержание придомовой территории</t>
  </si>
  <si>
    <t>Остаток средств на 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</si>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</sst>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70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3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7"/>
  <sheetViews>
    <sheetView tabSelected="1" topLeftCell="A46" workbookViewId="0">
      <selection activeCell="H55" sqref="H55"/>
    </sheetView>
  </sheetViews>
  <sheetFormatPr defaultRowHeight="14.25"/>
  <cols>
    <col min="1" max="1" width="4.625" style="4" customWidth="1"/>
    <col min="2" max="2" width="4.75" style="35" customWidth="1"/>
    <col min="3" max="3" width="37.25" style="35" customWidth="1"/>
    <col min="4" max="4" width="11.625" style="35" customWidth="1"/>
    <col min="5" max="5" width="10.125" style="35" customWidth="1"/>
    <col min="6" max="6" width="42.25" style="35" customWidth="1"/>
    <col min="7" max="7" width="12.5" style="35" customWidth="1"/>
    <col min="8" max="8" width="11.125" style="36" customWidth="1"/>
    <col min="9" max="9" width="10.625" style="4" hidden="1" customWidth="1"/>
    <col min="10" max="1025" width="10.625" style="4" customWidth="1"/>
    <col min="1026" max="1026" width="9" customWidth="1"/>
  </cols>
  <sheetData>
    <row r="1" spans="1:1004" ht="23.1" customHeight="1">
      <c r="A1" s="1"/>
      <c r="B1" s="53" t="s">
        <v>94</v>
      </c>
      <c r="C1" s="53"/>
      <c r="D1" s="53"/>
      <c r="E1" s="53"/>
      <c r="F1" s="53"/>
      <c r="G1" s="53"/>
      <c r="H1" s="5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54" t="s">
        <v>0</v>
      </c>
      <c r="C2" s="54"/>
      <c r="D2" s="54"/>
      <c r="E2" s="54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54" t="s">
        <v>1</v>
      </c>
      <c r="C3" s="54"/>
      <c r="D3" s="55" t="s">
        <v>2</v>
      </c>
      <c r="E3" s="55"/>
      <c r="F3" s="5" t="s">
        <v>3</v>
      </c>
      <c r="G3" s="6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54" t="s">
        <v>4</v>
      </c>
      <c r="C4" s="54"/>
      <c r="D4" s="56">
        <v>694.76</v>
      </c>
      <c r="E4" s="56"/>
      <c r="F4" s="5" t="s">
        <v>5</v>
      </c>
      <c r="G4" s="6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4.1" customHeight="1">
      <c r="A5" s="1"/>
      <c r="B5" s="54" t="s">
        <v>6</v>
      </c>
      <c r="C5" s="54"/>
      <c r="D5" s="56">
        <v>626.36</v>
      </c>
      <c r="E5" s="56"/>
      <c r="F5" s="5" t="s">
        <v>7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14.1" customHeight="1">
      <c r="A6" s="1"/>
      <c r="B6" s="54" t="s">
        <v>8</v>
      </c>
      <c r="C6" s="54"/>
      <c r="D6" s="56">
        <v>68.400000000000006</v>
      </c>
      <c r="E6" s="56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57"/>
      <c r="E7" s="57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58" t="s">
        <v>9</v>
      </c>
      <c r="C8" s="58" t="s">
        <v>10</v>
      </c>
      <c r="D8" s="58" t="s">
        <v>11</v>
      </c>
      <c r="E8" s="58"/>
      <c r="F8" s="58" t="s">
        <v>12</v>
      </c>
      <c r="G8" s="58" t="s">
        <v>13</v>
      </c>
      <c r="H8" s="10" t="s">
        <v>14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18.95" customHeight="1">
      <c r="A9" s="1"/>
      <c r="B9" s="58"/>
      <c r="C9" s="58"/>
      <c r="D9" s="58"/>
      <c r="E9" s="58"/>
      <c r="F9" s="58"/>
      <c r="G9" s="58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59" t="s">
        <v>17</v>
      </c>
      <c r="D10" s="59"/>
      <c r="E10" s="59"/>
      <c r="F10" s="59"/>
      <c r="G10" s="59"/>
      <c r="H10" s="14">
        <f>H11+H12+H13</f>
        <v>11461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5.25" customHeight="1">
      <c r="A11" s="1"/>
      <c r="B11" s="16" t="s">
        <v>18</v>
      </c>
      <c r="C11" s="17" t="s">
        <v>19</v>
      </c>
      <c r="D11" s="60" t="s">
        <v>20</v>
      </c>
      <c r="E11" s="60"/>
      <c r="F11" s="17"/>
      <c r="G11" s="19"/>
      <c r="H11" s="20">
        <v>7773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21</v>
      </c>
      <c r="C12" s="18" t="s">
        <v>22</v>
      </c>
      <c r="D12" s="60" t="s">
        <v>20</v>
      </c>
      <c r="E12" s="60"/>
      <c r="F12" s="17"/>
      <c r="G12" s="19"/>
      <c r="H12" s="20">
        <v>3688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23</v>
      </c>
      <c r="C13" s="17" t="s">
        <v>24</v>
      </c>
      <c r="D13" s="52" t="s">
        <v>25</v>
      </c>
      <c r="E13" s="52"/>
      <c r="F13" s="22"/>
      <c r="G13" s="19"/>
      <c r="H13" s="14">
        <f>H14</f>
        <v>0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34.5" customHeight="1">
      <c r="A14" s="1"/>
      <c r="B14" s="23"/>
      <c r="C14" s="18"/>
      <c r="D14" s="60" t="s">
        <v>25</v>
      </c>
      <c r="E14" s="60"/>
      <c r="F14" s="37"/>
      <c r="G14" s="19"/>
      <c r="H14" s="20">
        <v>0</v>
      </c>
      <c r="I14" s="24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 ht="30" customHeight="1">
      <c r="A15" s="25"/>
      <c r="B15" s="10" t="s">
        <v>26</v>
      </c>
      <c r="C15" s="59" t="s">
        <v>27</v>
      </c>
      <c r="D15" s="59"/>
      <c r="E15" s="59"/>
      <c r="F15" s="59"/>
      <c r="G15" s="59"/>
      <c r="H15" s="14">
        <f>H16+H17+H18+H19</f>
        <v>163212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8.85" customHeight="1">
      <c r="A16" s="25"/>
      <c r="B16" s="16" t="s">
        <v>28</v>
      </c>
      <c r="C16" s="17" t="s">
        <v>29</v>
      </c>
      <c r="D16" s="52" t="s">
        <v>30</v>
      </c>
      <c r="E16" s="52"/>
      <c r="F16" s="22" t="s">
        <v>31</v>
      </c>
      <c r="G16" s="19"/>
      <c r="H16" s="14">
        <v>0</v>
      </c>
      <c r="I16" s="15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</row>
    <row r="17" spans="1:1006" ht="30" customHeight="1">
      <c r="A17" s="25"/>
      <c r="B17" s="16" t="s">
        <v>32</v>
      </c>
      <c r="C17" s="17" t="s">
        <v>33</v>
      </c>
      <c r="D17" s="52" t="s">
        <v>34</v>
      </c>
      <c r="E17" s="52"/>
      <c r="F17" s="22"/>
      <c r="G17" s="19"/>
      <c r="H17" s="20">
        <v>6952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6" ht="36.950000000000003" customHeight="1">
      <c r="A18" s="25"/>
      <c r="B18" s="16" t="s">
        <v>35</v>
      </c>
      <c r="C18" s="17" t="s">
        <v>36</v>
      </c>
      <c r="D18" s="52" t="s">
        <v>37</v>
      </c>
      <c r="E18" s="52"/>
      <c r="F18" s="22" t="s">
        <v>31</v>
      </c>
      <c r="G18" s="19"/>
      <c r="H18" s="15">
        <v>0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6" ht="44.25" customHeight="1">
      <c r="A19" s="25"/>
      <c r="B19" s="16" t="s">
        <v>38</v>
      </c>
      <c r="C19" s="17" t="s">
        <v>39</v>
      </c>
      <c r="D19" s="52" t="s">
        <v>25</v>
      </c>
      <c r="E19" s="52"/>
      <c r="F19" s="22"/>
      <c r="G19" s="19"/>
      <c r="H19" s="15">
        <f>H20+H21+H22+H27+H28</f>
        <v>156260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6" ht="27.95" customHeight="1">
      <c r="A20" s="25"/>
      <c r="B20" s="16" t="s">
        <v>40</v>
      </c>
      <c r="C20" s="17" t="s">
        <v>41</v>
      </c>
      <c r="D20" s="52" t="s">
        <v>20</v>
      </c>
      <c r="E20" s="52"/>
      <c r="F20" s="22"/>
      <c r="G20" s="19"/>
      <c r="H20" s="20">
        <v>5581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  <c r="ALP20" s="21"/>
    </row>
    <row r="21" spans="1:1006" ht="47.25" customHeight="1">
      <c r="A21" s="25"/>
      <c r="B21" s="16" t="s">
        <v>42</v>
      </c>
      <c r="C21" s="17" t="s">
        <v>43</v>
      </c>
      <c r="D21" s="52" t="s">
        <v>25</v>
      </c>
      <c r="E21" s="52"/>
      <c r="F21" s="22"/>
      <c r="G21" s="19"/>
      <c r="H21" s="20">
        <v>76149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6" ht="36" customHeight="1">
      <c r="A22" s="25"/>
      <c r="B22" s="16" t="s">
        <v>44</v>
      </c>
      <c r="C22" s="17" t="s">
        <v>45</v>
      </c>
      <c r="D22" s="52" t="s">
        <v>25</v>
      </c>
      <c r="E22" s="52"/>
      <c r="F22" s="38"/>
      <c r="G22" s="19"/>
      <c r="H22" s="14">
        <f>SUM(H23:H26)</f>
        <v>58225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6" ht="27" customHeight="1">
      <c r="A23" s="25"/>
      <c r="B23" s="16"/>
      <c r="C23" s="39"/>
      <c r="D23" s="52" t="s">
        <v>25</v>
      </c>
      <c r="E23" s="52"/>
      <c r="F23" s="40" t="s">
        <v>95</v>
      </c>
      <c r="G23" s="19" t="s">
        <v>96</v>
      </c>
      <c r="H23" s="20">
        <v>8385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</row>
    <row r="24" spans="1:1006" ht="27" customHeight="1">
      <c r="A24" s="25"/>
      <c r="B24" s="16"/>
      <c r="C24" s="42"/>
      <c r="D24" s="52" t="s">
        <v>25</v>
      </c>
      <c r="E24" s="52"/>
      <c r="F24" s="44" t="s">
        <v>97</v>
      </c>
      <c r="G24" s="19" t="s">
        <v>98</v>
      </c>
      <c r="H24" s="20">
        <v>10566</v>
      </c>
      <c r="I24" s="1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</row>
    <row r="25" spans="1:1006" ht="27" customHeight="1">
      <c r="A25" s="25"/>
      <c r="B25" s="16"/>
      <c r="C25" s="49"/>
      <c r="D25" s="52" t="s">
        <v>25</v>
      </c>
      <c r="E25" s="52"/>
      <c r="F25" s="50" t="s">
        <v>104</v>
      </c>
      <c r="G25" s="19" t="s">
        <v>105</v>
      </c>
      <c r="H25" s="20">
        <v>20099</v>
      </c>
      <c r="I25" s="1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</row>
    <row r="26" spans="1:1006" ht="27" customHeight="1">
      <c r="A26" s="25"/>
      <c r="B26" s="16"/>
      <c r="C26" s="49"/>
      <c r="D26" s="52" t="s">
        <v>25</v>
      </c>
      <c r="E26" s="52"/>
      <c r="F26" s="50" t="s">
        <v>106</v>
      </c>
      <c r="G26" s="19" t="s">
        <v>107</v>
      </c>
      <c r="H26" s="20">
        <v>19175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</row>
    <row r="27" spans="1:1006" ht="18.95" customHeight="1">
      <c r="A27" s="25"/>
      <c r="B27" s="23" t="s">
        <v>46</v>
      </c>
      <c r="C27" s="18" t="s">
        <v>47</v>
      </c>
      <c r="D27" s="61" t="s">
        <v>48</v>
      </c>
      <c r="E27" s="62"/>
      <c r="F27" s="22"/>
      <c r="G27" s="19"/>
      <c r="H27" s="20">
        <v>11629</v>
      </c>
      <c r="I27" s="15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  <c r="ALR27" s="21"/>
    </row>
    <row r="28" spans="1:1006" ht="18.95" customHeight="1">
      <c r="A28" s="25"/>
      <c r="B28" s="23" t="s">
        <v>49</v>
      </c>
      <c r="C28" s="18" t="s">
        <v>50</v>
      </c>
      <c r="D28" s="60" t="s">
        <v>25</v>
      </c>
      <c r="E28" s="60"/>
      <c r="F28" s="22"/>
      <c r="G28" s="19"/>
      <c r="H28" s="20">
        <v>4676</v>
      </c>
      <c r="I28" s="15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1"/>
      <c r="ALR28" s="21"/>
    </row>
    <row r="29" spans="1:1006" ht="46.5" customHeight="1">
      <c r="A29" s="25"/>
      <c r="B29" s="16" t="s">
        <v>51</v>
      </c>
      <c r="C29" s="26" t="s">
        <v>52</v>
      </c>
      <c r="D29" s="52" t="s">
        <v>25</v>
      </c>
      <c r="E29" s="52"/>
      <c r="F29" s="22"/>
      <c r="G29" s="19"/>
      <c r="H29" s="15">
        <f>H30+H31+H32</f>
        <v>10080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6" ht="27.95" customHeight="1">
      <c r="A30" s="25"/>
      <c r="B30" s="16" t="s">
        <v>53</v>
      </c>
      <c r="C30" s="17" t="s">
        <v>54</v>
      </c>
      <c r="D30" s="52" t="s">
        <v>20</v>
      </c>
      <c r="E30" s="52"/>
      <c r="F30" s="22"/>
      <c r="G30" s="19"/>
      <c r="H30" s="20">
        <v>902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</row>
    <row r="31" spans="1:1006" ht="30" customHeight="1">
      <c r="A31" s="25"/>
      <c r="B31" s="16" t="s">
        <v>55</v>
      </c>
      <c r="C31" s="18" t="s">
        <v>56</v>
      </c>
      <c r="D31" s="60" t="s">
        <v>20</v>
      </c>
      <c r="E31" s="60"/>
      <c r="F31" s="22"/>
      <c r="G31" s="24"/>
      <c r="H31" s="20">
        <v>5354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6" ht="27" customHeight="1">
      <c r="A32" s="25"/>
      <c r="B32" s="16" t="s">
        <v>57</v>
      </c>
      <c r="C32" s="17" t="s">
        <v>58</v>
      </c>
      <c r="D32" s="52" t="s">
        <v>25</v>
      </c>
      <c r="E32" s="52"/>
      <c r="F32" s="22"/>
      <c r="G32" s="19"/>
      <c r="H32" s="14">
        <f>H33</f>
        <v>3824</v>
      </c>
      <c r="I32" s="15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</row>
    <row r="33" spans="1:1004" ht="27" customHeight="1">
      <c r="A33" s="25"/>
      <c r="B33" s="16"/>
      <c r="C33" s="48"/>
      <c r="D33" s="52" t="s">
        <v>25</v>
      </c>
      <c r="E33" s="52"/>
      <c r="F33" s="47" t="s">
        <v>102</v>
      </c>
      <c r="G33" s="19" t="s">
        <v>103</v>
      </c>
      <c r="H33" s="20">
        <v>3824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</row>
    <row r="34" spans="1:1004" ht="42" customHeight="1">
      <c r="A34" s="25"/>
      <c r="B34" s="12" t="s">
        <v>59</v>
      </c>
      <c r="C34" s="13" t="s">
        <v>60</v>
      </c>
      <c r="D34" s="52" t="s">
        <v>48</v>
      </c>
      <c r="E34" s="52"/>
      <c r="F34" s="22" t="s">
        <v>61</v>
      </c>
      <c r="G34" s="19"/>
      <c r="H34" s="14">
        <v>3960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</row>
    <row r="35" spans="1:1004" ht="30.95" customHeight="1">
      <c r="A35" s="25"/>
      <c r="B35" s="12" t="s">
        <v>62</v>
      </c>
      <c r="C35" s="13" t="s">
        <v>63</v>
      </c>
      <c r="D35" s="52" t="s">
        <v>48</v>
      </c>
      <c r="E35" s="52"/>
      <c r="F35" s="17" t="s">
        <v>31</v>
      </c>
      <c r="G35" s="19"/>
      <c r="H35" s="14">
        <v>0</v>
      </c>
      <c r="I35" s="1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</row>
    <row r="36" spans="1:1004" ht="27.95" customHeight="1">
      <c r="A36" s="25"/>
      <c r="B36" s="12" t="s">
        <v>64</v>
      </c>
      <c r="C36" s="13" t="s">
        <v>65</v>
      </c>
      <c r="D36" s="57"/>
      <c r="E36" s="57"/>
      <c r="F36" s="10"/>
      <c r="G36" s="27"/>
      <c r="H36" s="14">
        <f>H37+H38+H39+H40+H41</f>
        <v>80796</v>
      </c>
      <c r="I36" s="15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11"/>
      <c r="ALP36" s="28"/>
    </row>
    <row r="37" spans="1:1004" ht="30" customHeight="1">
      <c r="A37" s="25"/>
      <c r="B37" s="16" t="s">
        <v>66</v>
      </c>
      <c r="C37" s="22" t="s">
        <v>67</v>
      </c>
      <c r="D37" s="52" t="s">
        <v>37</v>
      </c>
      <c r="E37" s="52"/>
      <c r="F37" s="17"/>
      <c r="G37" s="19"/>
      <c r="H37" s="20">
        <v>22380</v>
      </c>
      <c r="I37" s="15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  <c r="ALP37" s="28"/>
    </row>
    <row r="38" spans="1:1004" ht="30" customHeight="1">
      <c r="A38" s="25"/>
      <c r="B38" s="16" t="s">
        <v>68</v>
      </c>
      <c r="C38" s="22" t="s">
        <v>92</v>
      </c>
      <c r="D38" s="52" t="s">
        <v>93</v>
      </c>
      <c r="E38" s="52"/>
      <c r="F38" s="17"/>
      <c r="G38" s="19"/>
      <c r="H38" s="20">
        <v>0</v>
      </c>
      <c r="I38" s="15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1"/>
      <c r="ALP38" s="28"/>
    </row>
    <row r="39" spans="1:1004" ht="20.100000000000001" customHeight="1">
      <c r="A39" s="25"/>
      <c r="B39" s="16" t="s">
        <v>69</v>
      </c>
      <c r="C39" s="22" t="s">
        <v>70</v>
      </c>
      <c r="D39" s="63" t="s">
        <v>71</v>
      </c>
      <c r="E39" s="63"/>
      <c r="F39" s="24"/>
      <c r="G39" s="19"/>
      <c r="H39" s="29">
        <v>746</v>
      </c>
      <c r="I39" s="15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1"/>
      <c r="ALP39" s="28"/>
    </row>
    <row r="40" spans="1:1004" ht="69" customHeight="1">
      <c r="A40" s="25"/>
      <c r="B40" s="16" t="s">
        <v>72</v>
      </c>
      <c r="C40" s="17" t="s">
        <v>73</v>
      </c>
      <c r="D40" s="52" t="s">
        <v>48</v>
      </c>
      <c r="E40" s="52"/>
      <c r="F40" s="17"/>
      <c r="G40" s="19"/>
      <c r="H40" s="20">
        <v>50812</v>
      </c>
      <c r="I40" s="15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1"/>
      <c r="ALP40" s="28"/>
    </row>
    <row r="41" spans="1:1004" ht="37.5" customHeight="1">
      <c r="A41" s="25"/>
      <c r="B41" s="16" t="s">
        <v>108</v>
      </c>
      <c r="C41" s="51" t="s">
        <v>109</v>
      </c>
      <c r="D41" s="64" t="s">
        <v>20</v>
      </c>
      <c r="E41" s="65"/>
      <c r="F41" s="51"/>
      <c r="G41" s="19"/>
      <c r="H41" s="20">
        <v>6858</v>
      </c>
      <c r="I41" s="1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21"/>
      <c r="ALO41" s="21"/>
      <c r="ALP41" s="28"/>
    </row>
    <row r="42" spans="1:1004" ht="27.95" customHeight="1">
      <c r="C42" s="13" t="s">
        <v>74</v>
      </c>
      <c r="D42" s="52" t="s">
        <v>20</v>
      </c>
      <c r="E42" s="52"/>
      <c r="F42" s="10"/>
      <c r="G42" s="27"/>
      <c r="H42" s="14">
        <v>18659</v>
      </c>
      <c r="I42" s="15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11"/>
      <c r="ALP42" s="28"/>
    </row>
    <row r="43" spans="1:1004" ht="27.95" customHeight="1">
      <c r="A43" s="25"/>
      <c r="B43" s="10" t="s">
        <v>75</v>
      </c>
      <c r="C43" s="13" t="s">
        <v>76</v>
      </c>
      <c r="D43" s="52" t="s">
        <v>20</v>
      </c>
      <c r="E43" s="52"/>
      <c r="F43" s="10"/>
      <c r="G43" s="27"/>
      <c r="H43" s="14">
        <v>4133</v>
      </c>
      <c r="I43" s="15" t="s">
        <v>91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  <c r="ZT43" s="11"/>
      <c r="ZU43" s="11"/>
      <c r="ZV43" s="11"/>
      <c r="ZW43" s="11"/>
      <c r="ZX43" s="11"/>
      <c r="ZY43" s="11"/>
      <c r="ZZ43" s="11"/>
      <c r="AAA43" s="11"/>
      <c r="AAB43" s="11"/>
      <c r="AAC43" s="11"/>
      <c r="AAD43" s="11"/>
      <c r="AAE43" s="11"/>
      <c r="AAF43" s="11"/>
      <c r="AAG43" s="11"/>
      <c r="AAH43" s="11"/>
      <c r="AAI43" s="11"/>
      <c r="AAJ43" s="11"/>
      <c r="AAK43" s="11"/>
      <c r="AAL43" s="11"/>
      <c r="AAM43" s="11"/>
      <c r="AAN43" s="11"/>
      <c r="AAO43" s="11"/>
      <c r="AAP43" s="11"/>
      <c r="AAQ43" s="11"/>
      <c r="AAR43" s="11"/>
      <c r="AAS43" s="11"/>
      <c r="AAT43" s="11"/>
      <c r="AAU43" s="11"/>
      <c r="AAV43" s="11"/>
      <c r="AAW43" s="11"/>
      <c r="AAX43" s="11"/>
      <c r="AAY43" s="11"/>
      <c r="AAZ43" s="11"/>
      <c r="ABA43" s="11"/>
      <c r="ABB43" s="11"/>
      <c r="ABC43" s="11"/>
      <c r="ABD43" s="11"/>
      <c r="ABE43" s="11"/>
      <c r="ABF43" s="11"/>
      <c r="ABG43" s="11"/>
      <c r="ABH43" s="11"/>
      <c r="ABI43" s="11"/>
      <c r="ABJ43" s="11"/>
      <c r="ABK43" s="11"/>
      <c r="ABL43" s="11"/>
      <c r="ABM43" s="11"/>
      <c r="ABN43" s="11"/>
      <c r="ABO43" s="11"/>
      <c r="ABP43" s="11"/>
      <c r="ABQ43" s="11"/>
      <c r="ABR43" s="11"/>
      <c r="ABS43" s="11"/>
      <c r="ABT43" s="11"/>
      <c r="ABU43" s="11"/>
      <c r="ABV43" s="11"/>
      <c r="ABW43" s="11"/>
      <c r="ABX43" s="11"/>
      <c r="ABY43" s="11"/>
      <c r="ABZ43" s="11"/>
      <c r="ACA43" s="11"/>
      <c r="ACB43" s="11"/>
      <c r="ACC43" s="11"/>
      <c r="ACD43" s="11"/>
      <c r="ACE43" s="11"/>
      <c r="ACF43" s="11"/>
      <c r="ACG43" s="11"/>
      <c r="ACH43" s="11"/>
      <c r="ACI43" s="11"/>
      <c r="ACJ43" s="11"/>
      <c r="ACK43" s="11"/>
      <c r="ACL43" s="11"/>
      <c r="ACM43" s="11"/>
      <c r="ACN43" s="11"/>
      <c r="ACO43" s="11"/>
      <c r="ACP43" s="11"/>
      <c r="ACQ43" s="11"/>
      <c r="ACR43" s="11"/>
      <c r="ACS43" s="11"/>
      <c r="ACT43" s="11"/>
      <c r="ACU43" s="11"/>
      <c r="ACV43" s="11"/>
      <c r="ACW43" s="11"/>
      <c r="ACX43" s="11"/>
      <c r="ACY43" s="11"/>
      <c r="ACZ43" s="11"/>
      <c r="ADA43" s="11"/>
      <c r="ADB43" s="11"/>
      <c r="ADC43" s="11"/>
      <c r="ADD43" s="11"/>
      <c r="ADE43" s="11"/>
      <c r="ADF43" s="11"/>
      <c r="ADG43" s="11"/>
      <c r="ADH43" s="11"/>
      <c r="ADI43" s="11"/>
      <c r="ADJ43" s="11"/>
      <c r="ADK43" s="11"/>
      <c r="ADL43" s="11"/>
      <c r="ADM43" s="11"/>
      <c r="ADN43" s="11"/>
      <c r="ADO43" s="11"/>
      <c r="ADP43" s="11"/>
      <c r="ADQ43" s="11"/>
      <c r="ADR43" s="11"/>
      <c r="ADS43" s="11"/>
      <c r="ADT43" s="11"/>
      <c r="ADU43" s="11"/>
      <c r="ADV43" s="11"/>
      <c r="ADW43" s="11"/>
      <c r="ADX43" s="11"/>
      <c r="ADY43" s="11"/>
      <c r="ADZ43" s="11"/>
      <c r="AEA43" s="11"/>
      <c r="AEB43" s="11"/>
      <c r="AEC43" s="11"/>
      <c r="AED43" s="11"/>
      <c r="AEE43" s="11"/>
      <c r="AEF43" s="11"/>
      <c r="AEG43" s="11"/>
      <c r="AEH43" s="11"/>
      <c r="AEI43" s="11"/>
      <c r="AEJ43" s="11"/>
      <c r="AEK43" s="11"/>
      <c r="AEL43" s="11"/>
      <c r="AEM43" s="11"/>
      <c r="AEN43" s="11"/>
      <c r="AEO43" s="11"/>
      <c r="AEP43" s="11"/>
      <c r="AEQ43" s="11"/>
      <c r="AER43" s="11"/>
      <c r="AES43" s="11"/>
      <c r="AET43" s="11"/>
      <c r="AEU43" s="11"/>
      <c r="AEV43" s="11"/>
      <c r="AEW43" s="11"/>
      <c r="AEX43" s="11"/>
      <c r="AEY43" s="11"/>
      <c r="AEZ43" s="11"/>
      <c r="AFA43" s="11"/>
      <c r="AFB43" s="11"/>
      <c r="AFC43" s="11"/>
      <c r="AFD43" s="11"/>
      <c r="AFE43" s="11"/>
      <c r="AFF43" s="11"/>
      <c r="AFG43" s="11"/>
      <c r="AFH43" s="11"/>
      <c r="AFI43" s="11"/>
      <c r="AFJ43" s="11"/>
      <c r="AFK43" s="11"/>
      <c r="AFL43" s="11"/>
      <c r="AFM43" s="11"/>
      <c r="AFN43" s="11"/>
      <c r="AFO43" s="11"/>
      <c r="AFP43" s="11"/>
      <c r="AFQ43" s="11"/>
      <c r="AFR43" s="11"/>
      <c r="AFS43" s="11"/>
      <c r="AFT43" s="11"/>
      <c r="AFU43" s="11"/>
      <c r="AFV43" s="11"/>
      <c r="AFW43" s="11"/>
      <c r="AFX43" s="11"/>
      <c r="AFY43" s="11"/>
      <c r="AFZ43" s="11"/>
      <c r="AGA43" s="11"/>
      <c r="AGB43" s="11"/>
      <c r="AGC43" s="11"/>
      <c r="AGD43" s="11"/>
      <c r="AGE43" s="11"/>
      <c r="AGF43" s="11"/>
      <c r="AGG43" s="11"/>
      <c r="AGH43" s="11"/>
      <c r="AGI43" s="11"/>
      <c r="AGJ43" s="11"/>
      <c r="AGK43" s="11"/>
      <c r="AGL43" s="11"/>
      <c r="AGM43" s="11"/>
      <c r="AGN43" s="11"/>
      <c r="AGO43" s="11"/>
      <c r="AGP43" s="11"/>
      <c r="AGQ43" s="11"/>
      <c r="AGR43" s="11"/>
      <c r="AGS43" s="11"/>
      <c r="AGT43" s="11"/>
      <c r="AGU43" s="11"/>
      <c r="AGV43" s="11"/>
      <c r="AGW43" s="11"/>
      <c r="AGX43" s="11"/>
      <c r="AGY43" s="11"/>
      <c r="AGZ43" s="11"/>
      <c r="AHA43" s="11"/>
      <c r="AHB43" s="11"/>
      <c r="AHC43" s="11"/>
      <c r="AHD43" s="11"/>
      <c r="AHE43" s="11"/>
      <c r="AHF43" s="11"/>
      <c r="AHG43" s="11"/>
      <c r="AHH43" s="11"/>
      <c r="AHI43" s="11"/>
      <c r="AHJ43" s="11"/>
      <c r="AHK43" s="11"/>
      <c r="AHL43" s="11"/>
      <c r="AHM43" s="11"/>
      <c r="AHN43" s="11"/>
      <c r="AHO43" s="11"/>
      <c r="AHP43" s="11"/>
      <c r="AHQ43" s="11"/>
      <c r="AHR43" s="11"/>
      <c r="AHS43" s="11"/>
      <c r="AHT43" s="11"/>
      <c r="AHU43" s="11"/>
      <c r="AHV43" s="11"/>
      <c r="AHW43" s="11"/>
      <c r="AHX43" s="11"/>
      <c r="AHY43" s="11"/>
      <c r="AHZ43" s="11"/>
      <c r="AIA43" s="11"/>
      <c r="AIB43" s="11"/>
      <c r="AIC43" s="11"/>
      <c r="AID43" s="11"/>
      <c r="AIE43" s="11"/>
      <c r="AIF43" s="11"/>
      <c r="AIG43" s="11"/>
      <c r="AIH43" s="11"/>
      <c r="AII43" s="11"/>
      <c r="AIJ43" s="11"/>
      <c r="AIK43" s="11"/>
      <c r="AIL43" s="11"/>
      <c r="AIM43" s="11"/>
      <c r="AIN43" s="11"/>
      <c r="AIO43" s="11"/>
      <c r="AIP43" s="11"/>
      <c r="AIQ43" s="11"/>
      <c r="AIR43" s="11"/>
      <c r="AIS43" s="11"/>
      <c r="AIT43" s="11"/>
      <c r="AIU43" s="11"/>
      <c r="AIV43" s="11"/>
      <c r="AIW43" s="11"/>
      <c r="AIX43" s="11"/>
      <c r="AIY43" s="11"/>
      <c r="AIZ43" s="11"/>
      <c r="AJA43" s="11"/>
      <c r="AJB43" s="11"/>
      <c r="AJC43" s="11"/>
      <c r="AJD43" s="11"/>
      <c r="AJE43" s="11"/>
      <c r="AJF43" s="11"/>
      <c r="AJG43" s="11"/>
      <c r="AJH43" s="11"/>
      <c r="AJI43" s="11"/>
      <c r="AJJ43" s="11"/>
      <c r="AJK43" s="11"/>
      <c r="AJL43" s="11"/>
      <c r="AJM43" s="11"/>
      <c r="AJN43" s="11"/>
      <c r="AJO43" s="11"/>
      <c r="AJP43" s="11"/>
      <c r="AJQ43" s="11"/>
      <c r="AJR43" s="11"/>
      <c r="AJS43" s="11"/>
      <c r="AJT43" s="11"/>
      <c r="AJU43" s="11"/>
      <c r="AJV43" s="11"/>
      <c r="AJW43" s="11"/>
      <c r="AJX43" s="11"/>
      <c r="AJY43" s="11"/>
      <c r="AJZ43" s="11"/>
      <c r="AKA43" s="11"/>
      <c r="AKB43" s="11"/>
      <c r="AKC43" s="11"/>
      <c r="AKD43" s="11"/>
      <c r="AKE43" s="11"/>
      <c r="AKF43" s="11"/>
      <c r="AKG43" s="11"/>
      <c r="AKH43" s="11"/>
      <c r="AKI43" s="11"/>
      <c r="AKJ43" s="11"/>
      <c r="AKK43" s="11"/>
      <c r="AKL43" s="11"/>
      <c r="AKM43" s="11"/>
      <c r="AKN43" s="11"/>
      <c r="AKO43" s="11"/>
      <c r="AKP43" s="11"/>
      <c r="AKQ43" s="11"/>
      <c r="AKR43" s="11"/>
      <c r="AKS43" s="11"/>
      <c r="AKT43" s="11"/>
      <c r="AKU43" s="11"/>
      <c r="AKV43" s="11"/>
      <c r="AKW43" s="11"/>
      <c r="AKX43" s="11"/>
      <c r="AKY43" s="11"/>
      <c r="AKZ43" s="11"/>
      <c r="ALA43" s="11"/>
      <c r="ALB43" s="11"/>
      <c r="ALC43" s="11"/>
      <c r="ALD43" s="11"/>
      <c r="ALE43" s="11"/>
      <c r="ALF43" s="11"/>
      <c r="ALG43" s="11"/>
      <c r="ALH43" s="11"/>
      <c r="ALI43" s="11"/>
      <c r="ALJ43" s="11"/>
      <c r="ALK43" s="11"/>
      <c r="ALL43" s="11"/>
      <c r="ALM43" s="11"/>
      <c r="ALN43" s="11"/>
      <c r="ALO43" s="11"/>
      <c r="ALP43" s="28"/>
    </row>
    <row r="44" spans="1:1004" ht="16.899999999999999" customHeight="1">
      <c r="A44" s="25"/>
      <c r="B44" s="12" t="s">
        <v>77</v>
      </c>
      <c r="C44" s="13" t="s">
        <v>78</v>
      </c>
      <c r="D44" s="57"/>
      <c r="E44" s="57"/>
      <c r="F44" s="30"/>
      <c r="G44" s="10"/>
      <c r="H44" s="14">
        <f>SUM(H45:H48)</f>
        <v>12677</v>
      </c>
      <c r="I44" s="15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  <c r="ALO44" s="31"/>
    </row>
    <row r="45" spans="1:1004" ht="15" customHeight="1">
      <c r="A45" s="25"/>
      <c r="B45" s="16" t="s">
        <v>79</v>
      </c>
      <c r="C45" s="22" t="s">
        <v>80</v>
      </c>
      <c r="D45" s="63" t="s">
        <v>81</v>
      </c>
      <c r="E45" s="63"/>
      <c r="F45" s="22"/>
      <c r="G45" s="19"/>
      <c r="H45" s="20">
        <v>9522</v>
      </c>
      <c r="I45" s="15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  <c r="ALO45" s="32"/>
    </row>
    <row r="46" spans="1:1004" ht="24.95" customHeight="1">
      <c r="A46" s="25"/>
      <c r="B46" s="16" t="s">
        <v>82</v>
      </c>
      <c r="C46" s="22" t="s">
        <v>83</v>
      </c>
      <c r="D46" s="63" t="s">
        <v>81</v>
      </c>
      <c r="E46" s="63"/>
      <c r="F46" s="22"/>
      <c r="G46" s="19"/>
      <c r="H46" s="20">
        <v>1009</v>
      </c>
      <c r="I46" s="15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  <c r="ALO46" s="32"/>
    </row>
    <row r="47" spans="1:1004" ht="25.9" customHeight="1">
      <c r="A47" s="25"/>
      <c r="B47" s="16" t="s">
        <v>84</v>
      </c>
      <c r="C47" s="22" t="s">
        <v>85</v>
      </c>
      <c r="D47" s="63" t="s">
        <v>81</v>
      </c>
      <c r="E47" s="63"/>
      <c r="F47" s="22"/>
      <c r="G47" s="19"/>
      <c r="H47" s="20">
        <v>0</v>
      </c>
      <c r="I47" s="15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  <c r="ALO47" s="32"/>
    </row>
    <row r="48" spans="1:1004" ht="25.9" customHeight="1">
      <c r="A48" s="25"/>
      <c r="B48" s="16" t="s">
        <v>89</v>
      </c>
      <c r="C48" s="41" t="s">
        <v>90</v>
      </c>
      <c r="D48" s="63" t="s">
        <v>81</v>
      </c>
      <c r="E48" s="63"/>
      <c r="F48" s="41"/>
      <c r="G48" s="19"/>
      <c r="H48" s="20">
        <v>2146</v>
      </c>
      <c r="I48" s="15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  <c r="ALO48" s="32"/>
    </row>
    <row r="49" spans="1:1003" ht="42" customHeight="1">
      <c r="A49" s="25"/>
      <c r="B49" s="12" t="s">
        <v>86</v>
      </c>
      <c r="C49" s="13" t="s">
        <v>87</v>
      </c>
      <c r="D49" s="63" t="s">
        <v>81</v>
      </c>
      <c r="E49" s="63"/>
      <c r="F49" s="22"/>
      <c r="G49" s="19"/>
      <c r="H49" s="14">
        <v>0</v>
      </c>
      <c r="I49" s="15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  <c r="AIL49" s="32"/>
      <c r="AIM49" s="32"/>
      <c r="AIN49" s="32"/>
      <c r="AIO49" s="32"/>
      <c r="AIP49" s="32"/>
      <c r="AIQ49" s="32"/>
      <c r="AIR49" s="32"/>
      <c r="AIS49" s="32"/>
      <c r="AIT49" s="32"/>
      <c r="AIU49" s="32"/>
      <c r="AIV49" s="32"/>
      <c r="AIW49" s="32"/>
      <c r="AIX49" s="32"/>
      <c r="AIY49" s="32"/>
      <c r="AIZ49" s="32"/>
      <c r="AJA49" s="32"/>
      <c r="AJB49" s="32"/>
      <c r="AJC49" s="32"/>
      <c r="AJD49" s="32"/>
      <c r="AJE49" s="32"/>
      <c r="AJF49" s="32"/>
      <c r="AJG49" s="32"/>
      <c r="AJH49" s="32"/>
      <c r="AJI49" s="32"/>
      <c r="AJJ49" s="32"/>
      <c r="AJK49" s="32"/>
      <c r="AJL49" s="32"/>
      <c r="AJM49" s="32"/>
      <c r="AJN49" s="32"/>
      <c r="AJO49" s="32"/>
      <c r="AJP49" s="32"/>
      <c r="AJQ49" s="32"/>
      <c r="AJR49" s="32"/>
      <c r="AJS49" s="32"/>
      <c r="AJT49" s="32"/>
      <c r="AJU49" s="32"/>
      <c r="AJV49" s="32"/>
      <c r="AJW49" s="32"/>
      <c r="AJX49" s="32"/>
      <c r="AJY49" s="32"/>
      <c r="AJZ49" s="32"/>
      <c r="AKA49" s="32"/>
      <c r="AKB49" s="32"/>
      <c r="AKC49" s="32"/>
      <c r="AKD49" s="32"/>
      <c r="AKE49" s="32"/>
      <c r="AKF49" s="32"/>
      <c r="AKG49" s="32"/>
      <c r="AKH49" s="32"/>
      <c r="AKI49" s="32"/>
      <c r="AKJ49" s="32"/>
      <c r="AKK49" s="32"/>
      <c r="AKL49" s="32"/>
      <c r="AKM49" s="32"/>
      <c r="AKN49" s="32"/>
      <c r="AKO49" s="32"/>
      <c r="AKP49" s="32"/>
      <c r="AKQ49" s="32"/>
      <c r="AKR49" s="32"/>
      <c r="AKS49" s="32"/>
      <c r="AKT49" s="32"/>
      <c r="AKU49" s="32"/>
      <c r="AKV49" s="32"/>
      <c r="AKW49" s="32"/>
      <c r="AKX49" s="32"/>
      <c r="AKY49" s="32"/>
      <c r="AKZ49" s="32"/>
      <c r="ALA49" s="32"/>
      <c r="ALB49" s="32"/>
      <c r="ALC49" s="32"/>
      <c r="ALD49" s="32"/>
      <c r="ALE49" s="32"/>
      <c r="ALF49" s="32"/>
      <c r="ALG49" s="32"/>
      <c r="ALH49" s="32"/>
      <c r="ALI49" s="32"/>
      <c r="ALJ49" s="32"/>
      <c r="ALK49" s="32"/>
      <c r="ALL49" s="32"/>
      <c r="ALM49" s="32"/>
      <c r="ALN49" s="32"/>
      <c r="ALO49" s="32"/>
    </row>
    <row r="50" spans="1:1003" ht="27" customHeight="1">
      <c r="A50" s="25"/>
      <c r="B50" s="33"/>
      <c r="C50" s="1"/>
      <c r="D50" s="1"/>
      <c r="E50" s="1"/>
      <c r="F50" s="67" t="s">
        <v>88</v>
      </c>
      <c r="G50" s="67"/>
      <c r="H50" s="45">
        <f>H10+H15+H29+H34+H35+H36+H42+H43+H44+H49</f>
        <v>304978</v>
      </c>
      <c r="I50" s="15"/>
    </row>
    <row r="51" spans="1:1003" ht="24.6" customHeight="1">
      <c r="A51" s="25"/>
      <c r="B51" s="33"/>
      <c r="C51" s="1"/>
      <c r="D51" s="1"/>
      <c r="E51" s="1"/>
      <c r="F51" s="67" t="s">
        <v>99</v>
      </c>
      <c r="G51" s="67"/>
      <c r="H51" s="45">
        <v>149056</v>
      </c>
      <c r="I51" s="1"/>
    </row>
    <row r="52" spans="1:1003" ht="24.6" customHeight="1">
      <c r="A52" s="25"/>
      <c r="B52" s="33"/>
      <c r="C52" s="1"/>
      <c r="D52" s="1"/>
      <c r="E52" s="1"/>
      <c r="F52" s="67" t="s">
        <v>100</v>
      </c>
      <c r="G52" s="67"/>
      <c r="H52" s="45">
        <v>307913</v>
      </c>
      <c r="I52" s="1"/>
    </row>
    <row r="53" spans="1:1003" ht="24.6" customHeight="1">
      <c r="A53" s="25"/>
      <c r="B53" s="33"/>
      <c r="C53" s="1"/>
      <c r="D53" s="1"/>
      <c r="E53" s="1"/>
      <c r="F53" s="67" t="s">
        <v>111</v>
      </c>
      <c r="G53" s="67"/>
      <c r="H53" s="45">
        <v>-91294</v>
      </c>
      <c r="I53" s="1"/>
    </row>
    <row r="54" spans="1:1003" ht="24.6" customHeight="1">
      <c r="A54" s="25"/>
      <c r="B54" s="33"/>
      <c r="C54" s="43"/>
      <c r="D54" s="43"/>
      <c r="E54" s="43"/>
      <c r="F54" s="68" t="s">
        <v>110</v>
      </c>
      <c r="G54" s="69"/>
      <c r="H54" s="45">
        <f>H52-H50+H53</f>
        <v>-88359</v>
      </c>
      <c r="I54" s="43"/>
    </row>
    <row r="55" spans="1:1003" s="4" customFormat="1" ht="51" customHeight="1">
      <c r="A55" s="1"/>
      <c r="B55" s="1"/>
      <c r="C55" s="1"/>
      <c r="D55" s="1"/>
      <c r="E55" s="1"/>
      <c r="F55" s="66" t="s">
        <v>101</v>
      </c>
      <c r="G55" s="66"/>
      <c r="H55" s="46">
        <v>164760</v>
      </c>
      <c r="I55" s="1"/>
    </row>
    <row r="56" spans="1:1003" s="4" customFormat="1" ht="14.1" customHeight="1">
      <c r="H56" s="34"/>
    </row>
    <row r="57" spans="1:1003" s="4" customFormat="1" ht="14.1" customHeight="1">
      <c r="H57" s="34"/>
    </row>
  </sheetData>
  <mergeCells count="62">
    <mergeCell ref="F55:G55"/>
    <mergeCell ref="D45:E45"/>
    <mergeCell ref="D46:E46"/>
    <mergeCell ref="D47:E47"/>
    <mergeCell ref="D49:E49"/>
    <mergeCell ref="F50:G50"/>
    <mergeCell ref="F51:G51"/>
    <mergeCell ref="F52:G52"/>
    <mergeCell ref="F53:G53"/>
    <mergeCell ref="D48:E48"/>
    <mergeCell ref="F54:G54"/>
    <mergeCell ref="D44:E44"/>
    <mergeCell ref="D31:E31"/>
    <mergeCell ref="D32:E32"/>
    <mergeCell ref="D34:E34"/>
    <mergeCell ref="D35:E35"/>
    <mergeCell ref="D36:E36"/>
    <mergeCell ref="D37:E37"/>
    <mergeCell ref="D38:E38"/>
    <mergeCell ref="D39:E39"/>
    <mergeCell ref="D40:E40"/>
    <mergeCell ref="D42:E42"/>
    <mergeCell ref="D43:E43"/>
    <mergeCell ref="D33:E33"/>
    <mergeCell ref="D41:E41"/>
    <mergeCell ref="D30:E30"/>
    <mergeCell ref="D14:E14"/>
    <mergeCell ref="C15:G15"/>
    <mergeCell ref="D16:E16"/>
    <mergeCell ref="D17:E17"/>
    <mergeCell ref="D18:E18"/>
    <mergeCell ref="D19:E19"/>
    <mergeCell ref="D20:E20"/>
    <mergeCell ref="D21:E21"/>
    <mergeCell ref="D22:E22"/>
    <mergeCell ref="D28:E28"/>
    <mergeCell ref="D29:E29"/>
    <mergeCell ref="D23:E23"/>
    <mergeCell ref="D24:E24"/>
    <mergeCell ref="D27:E27"/>
    <mergeCell ref="D25:E25"/>
    <mergeCell ref="F8:F9"/>
    <mergeCell ref="G8:G9"/>
    <mergeCell ref="C10:G10"/>
    <mergeCell ref="D11:E11"/>
    <mergeCell ref="D12:E12"/>
    <mergeCell ref="D26:E26"/>
    <mergeCell ref="B1:H1"/>
    <mergeCell ref="B2:E2"/>
    <mergeCell ref="B3:C3"/>
    <mergeCell ref="D3:E3"/>
    <mergeCell ref="B4:C4"/>
    <mergeCell ref="D4:E4"/>
    <mergeCell ref="D13:E13"/>
    <mergeCell ref="B5:C5"/>
    <mergeCell ref="D5:E5"/>
    <mergeCell ref="B6:C6"/>
    <mergeCell ref="D6:E6"/>
    <mergeCell ref="D7:E7"/>
    <mergeCell ref="B8:B9"/>
    <mergeCell ref="C8:C9"/>
    <mergeCell ref="D8:E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909</cp:revision>
  <cp:lastPrinted>2022-03-16T11:26:48Z</cp:lastPrinted>
  <dcterms:created xsi:type="dcterms:W3CDTF">2016-02-12T10:30:15Z</dcterms:created>
  <dcterms:modified xsi:type="dcterms:W3CDTF">2026-02-10T05:35:30Z</dcterms:modified>
</cp:coreProperties>
</file>