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/>
  <c r="G38"/>
  <c r="G31"/>
  <c r="G25"/>
  <c r="G21"/>
  <c r="G18" s="1"/>
  <c r="G14" s="1"/>
  <c r="G10"/>
  <c r="G44" s="1"/>
  <c r="G47" l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<sst xmlns="http://schemas.openxmlformats.org/spreadsheetml/2006/main" count="126" uniqueCount="102">
  <si>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</si>
  <si>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</si>
  <si>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</si>
  <si>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</si>
  <si>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</si>
  <si>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</si>
  <si>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</si>
  <si>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</si>
  <si>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</si>
  <si>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</si>
  <si>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</si>
  <si>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</si>
  <si>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</si>
  <si>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</si>
  <si>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</si>
  <si>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</si>
  <si>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</si>
  <si>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</si>
  <si>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</si>
  <si>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</si>
  <si>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</si>
  <si>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</si>
  <si>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</si>
  <si>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</si>
  <si>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</si>
  <si>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</si>
  <si>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</si>
  <si>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</si>
  <si>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</si>
  <si>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</si>
  <si>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</si>
  <si>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</si>
  <si>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</si>
  <si>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</si>
  <si>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</si>
  <si>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</si>
  <si>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</si>
  <si>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</si>
  <si>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</si>
  <si>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</si>
  <si>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</si>
  <si>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</si>
  <si>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</si>
  <si>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</si>
  <si>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</si>
  <si>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</si>
  <si>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</si>
  <si>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</si>
  <si>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</si>
  <si>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</si>
  <si>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</si>
  <si>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</si>
  <si>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</si>
  <si>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</si>
  <si>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</si>
  <si>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</si>
  <si>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</si>
  <si>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</si>
  <si>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</si>
  <si>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</si>
  <si>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</si>
  <si>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</si>
  <si>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</si>
  <si>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</si>
  <si>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</si>
  <si>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</si>
  <si>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</si>
  <si>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</si>
  <si>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</si>
  <si>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</si>
  <si>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</si>
  <si>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</si>
  <si>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</si>
  <si>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</si>
  <si>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</si>
  <si>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</si>
  <si>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</si>
  <si>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</si>
  <si>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</si>
  <si>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</si>
  <si>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</si>
  <si>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</si>
  <si>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</si>
  <si>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</si>
  <si>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</si>
  <si>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</si>
  <si>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</si>
  <si>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</si>
  <si>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</si>
  <si>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</si>
  <si>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</si>
  <si>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Спортивная,  д. 7</t>
  </si>
  <si>
    <t>Начислено за 2022 г.:</t>
  </si>
  <si>
    <t>Получено за 2022 г.:</t>
  </si>
  <si>
    <t>Остаток:  на 01.01.2023год</t>
  </si>
  <si>
    <t>кв.8,11-замена участка стояка ХВС и з/арматуры</t>
  </si>
  <si>
    <t>20.09.2022г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</si>
  <si>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</si>
  <si>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</si>
  <si>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01.01.2023года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</si>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</sst>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38" workbookViewId="0">
      <selection activeCell="G50" sqref="G50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4" t="s">
        <v>91</v>
      </c>
      <c r="B1" s="44"/>
      <c r="C1" s="44"/>
      <c r="D1" s="44"/>
      <c r="E1" s="44"/>
      <c r="F1" s="44"/>
      <c r="G1" s="4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5" t="s">
        <v>0</v>
      </c>
      <c r="B2" s="45"/>
      <c r="C2" s="45"/>
      <c r="D2" s="4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5" t="s">
        <v>1</v>
      </c>
      <c r="B3" s="45"/>
      <c r="C3" s="46" t="s">
        <v>2</v>
      </c>
      <c r="D3" s="46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5" t="s">
        <v>4</v>
      </c>
      <c r="B4" s="45"/>
      <c r="C4" s="47">
        <v>586.4</v>
      </c>
      <c r="D4" s="47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5" t="s">
        <v>6</v>
      </c>
      <c r="B5" s="45"/>
      <c r="C5" s="47">
        <v>535.4</v>
      </c>
      <c r="D5" s="47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5" t="s">
        <v>8</v>
      </c>
      <c r="B6" s="45"/>
      <c r="C6" s="47">
        <v>51</v>
      </c>
      <c r="D6" s="4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3" t="s">
        <v>9</v>
      </c>
      <c r="B8" s="43" t="s">
        <v>10</v>
      </c>
      <c r="C8" s="43" t="s">
        <v>11</v>
      </c>
      <c r="D8" s="43"/>
      <c r="E8" s="43" t="s">
        <v>12</v>
      </c>
      <c r="F8" s="43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3"/>
      <c r="B9" s="43"/>
      <c r="C9" s="43"/>
      <c r="D9" s="43"/>
      <c r="E9" s="43"/>
      <c r="F9" s="43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9228.7999999999993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51" t="s">
        <v>20</v>
      </c>
      <c r="D11" s="51"/>
      <c r="E11" s="17"/>
      <c r="F11" s="19"/>
      <c r="G11" s="20">
        <v>7452.3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1" t="s">
        <v>20</v>
      </c>
      <c r="D12" s="51"/>
      <c r="E12" s="17"/>
      <c r="F12" s="19"/>
      <c r="G12" s="20">
        <v>1776.5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40824.400000000001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1213.5999999999999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4.2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G19+G20+G21+G23+G24</f>
        <v>39610.800000000003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6046.7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9" t="s">
        <v>44</v>
      </c>
      <c r="D20" s="49"/>
      <c r="E20" s="22"/>
      <c r="F20" s="19"/>
      <c r="G20" s="20">
        <v>9497.1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9" t="s">
        <v>25</v>
      </c>
      <c r="D21" s="49"/>
      <c r="E21" s="22"/>
      <c r="F21" s="19"/>
      <c r="G21" s="14">
        <f>G22</f>
        <v>4754.2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9" t="s">
        <v>25</v>
      </c>
      <c r="D22" s="49"/>
      <c r="E22" s="40" t="s">
        <v>95</v>
      </c>
      <c r="F22" s="19" t="s">
        <v>96</v>
      </c>
      <c r="G22" s="20">
        <v>4754.2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5.9" customHeight="1">
      <c r="A23" s="24" t="s">
        <v>47</v>
      </c>
      <c r="B23" s="18" t="s">
        <v>48</v>
      </c>
      <c r="C23" s="51" t="s">
        <v>25</v>
      </c>
      <c r="D23" s="51"/>
      <c r="E23" s="22"/>
      <c r="F23" s="19"/>
      <c r="G23" s="20">
        <v>16741.8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18" customHeight="1">
      <c r="A24" s="24" t="s">
        <v>49</v>
      </c>
      <c r="B24" s="18" t="s">
        <v>50</v>
      </c>
      <c r="C24" s="51" t="s">
        <v>25</v>
      </c>
      <c r="D24" s="51"/>
      <c r="E24" s="22"/>
      <c r="F24" s="19"/>
      <c r="G24" s="20">
        <v>2571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6" t="s">
        <v>52</v>
      </c>
      <c r="C25" s="49" t="s">
        <v>25</v>
      </c>
      <c r="D25" s="49"/>
      <c r="E25" s="22"/>
      <c r="F25" s="19"/>
      <c r="G25" s="15">
        <f>G26+G27+G28</f>
        <v>2577.6999999999998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990.5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1" t="s">
        <v>20</v>
      </c>
      <c r="D27" s="51"/>
      <c r="E27" s="22"/>
      <c r="F27" s="27"/>
      <c r="G27" s="20">
        <v>1587.2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6" t="s">
        <v>59</v>
      </c>
      <c r="B29" s="17" t="s">
        <v>60</v>
      </c>
      <c r="C29" s="49" t="s">
        <v>44</v>
      </c>
      <c r="D29" s="49"/>
      <c r="E29" s="22" t="s">
        <v>61</v>
      </c>
      <c r="F29" s="19"/>
      <c r="G29" s="14">
        <v>4208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6" t="s">
        <v>62</v>
      </c>
      <c r="B30" s="17" t="s">
        <v>63</v>
      </c>
      <c r="C30" s="49" t="s">
        <v>44</v>
      </c>
      <c r="D30" s="49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8"/>
      <c r="D31" s="48"/>
      <c r="E31" s="10"/>
      <c r="F31" s="28"/>
      <c r="G31" s="14">
        <f>G32+G33+G34+G35</f>
        <v>24508.23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9"/>
    </row>
    <row r="32" spans="1:1003" ht="30" customHeight="1">
      <c r="A32" s="16" t="s">
        <v>66</v>
      </c>
      <c r="B32" s="22" t="s">
        <v>67</v>
      </c>
      <c r="C32" s="49" t="s">
        <v>37</v>
      </c>
      <c r="D32" s="49"/>
      <c r="E32" s="17"/>
      <c r="F32" s="19"/>
      <c r="G32" s="20">
        <v>13621.5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30" customHeight="1">
      <c r="A33" s="16" t="s">
        <v>68</v>
      </c>
      <c r="B33" s="22" t="s">
        <v>69</v>
      </c>
      <c r="C33" s="49" t="s">
        <v>37</v>
      </c>
      <c r="D33" s="49"/>
      <c r="E33" s="17"/>
      <c r="F33" s="19"/>
      <c r="G33" s="20">
        <v>9621.02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20.100000000000001" customHeight="1">
      <c r="A34" s="16" t="s">
        <v>70</v>
      </c>
      <c r="B34" s="22" t="s">
        <v>71</v>
      </c>
      <c r="C34" s="53" t="s">
        <v>72</v>
      </c>
      <c r="D34" s="53"/>
      <c r="E34" s="27"/>
      <c r="F34" s="19"/>
      <c r="G34" s="23">
        <v>1265.71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64.5" customHeight="1">
      <c r="A35" s="16" t="s">
        <v>73</v>
      </c>
      <c r="B35" s="17" t="s">
        <v>74</v>
      </c>
      <c r="C35" s="49" t="s">
        <v>44</v>
      </c>
      <c r="D35" s="49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7.95" customHeight="1">
      <c r="A36" s="10" t="s">
        <v>75</v>
      </c>
      <c r="B36" s="13" t="s">
        <v>76</v>
      </c>
      <c r="C36" s="49" t="s">
        <v>20</v>
      </c>
      <c r="D36" s="49"/>
      <c r="E36" s="10"/>
      <c r="F36" s="28"/>
      <c r="G36" s="14">
        <v>23345.3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27.95" customHeight="1">
      <c r="A37" s="10" t="s">
        <v>77</v>
      </c>
      <c r="B37" s="13" t="s">
        <v>78</v>
      </c>
      <c r="C37" s="49" t="s">
        <v>20</v>
      </c>
      <c r="D37" s="49"/>
      <c r="E37" s="10"/>
      <c r="F37" s="28"/>
      <c r="G37" s="14">
        <v>3733.6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16.899999999999999" customHeight="1">
      <c r="A38" s="12" t="s">
        <v>79</v>
      </c>
      <c r="B38" s="13" t="s">
        <v>80</v>
      </c>
      <c r="C38" s="48"/>
      <c r="D38" s="48"/>
      <c r="E38" s="30"/>
      <c r="F38" s="10"/>
      <c r="G38" s="14">
        <f>SUM(G39:G42)</f>
        <v>5328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81</v>
      </c>
      <c r="B39" s="22" t="s">
        <v>82</v>
      </c>
      <c r="C39" s="53" t="s">
        <v>83</v>
      </c>
      <c r="D39" s="53"/>
      <c r="E39" s="22"/>
      <c r="F39" s="19"/>
      <c r="G39" s="20">
        <v>4495.3999999999996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84</v>
      </c>
      <c r="B40" s="22" t="s">
        <v>85</v>
      </c>
      <c r="C40" s="53" t="s">
        <v>83</v>
      </c>
      <c r="D40" s="53"/>
      <c r="E40" s="22"/>
      <c r="F40" s="19"/>
      <c r="G40" s="20">
        <v>636.29999999999995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86</v>
      </c>
      <c r="B41" s="22" t="s">
        <v>87</v>
      </c>
      <c r="C41" s="53" t="s">
        <v>83</v>
      </c>
      <c r="D41" s="53"/>
      <c r="E41" s="22"/>
      <c r="F41" s="19"/>
      <c r="G41" s="20">
        <v>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97</v>
      </c>
      <c r="B42" s="41" t="s">
        <v>98</v>
      </c>
      <c r="C42" s="53" t="s">
        <v>83</v>
      </c>
      <c r="D42" s="53"/>
      <c r="E42" s="41"/>
      <c r="F42" s="19"/>
      <c r="G42" s="20">
        <v>196.3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88</v>
      </c>
      <c r="B43" s="13" t="s">
        <v>89</v>
      </c>
      <c r="C43" s="53" t="s">
        <v>83</v>
      </c>
      <c r="D43" s="53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2" t="s">
        <v>90</v>
      </c>
      <c r="F44" s="52"/>
      <c r="G44" s="34">
        <f>G10+G14+G25+G29+G30+G31+G36+G37+G38+G43</f>
        <v>113754.03</v>
      </c>
      <c r="H44" s="15"/>
    </row>
    <row r="45" spans="1:1003" ht="24.6" customHeight="1">
      <c r="A45" s="33"/>
      <c r="B45" s="5"/>
      <c r="C45" s="5"/>
      <c r="D45" s="5"/>
      <c r="E45" s="52" t="s">
        <v>92</v>
      </c>
      <c r="F45" s="52"/>
      <c r="G45" s="34">
        <v>106502.98</v>
      </c>
      <c r="H45" s="25"/>
    </row>
    <row r="46" spans="1:1003" ht="24.6" customHeight="1">
      <c r="A46" s="33"/>
      <c r="B46" s="5"/>
      <c r="C46" s="5"/>
      <c r="D46" s="5"/>
      <c r="E46" s="52" t="s">
        <v>93</v>
      </c>
      <c r="F46" s="52"/>
      <c r="G46" s="34">
        <v>161835.26</v>
      </c>
      <c r="H46" s="25"/>
    </row>
    <row r="47" spans="1:1003" ht="24.6" customHeight="1">
      <c r="A47" s="33"/>
      <c r="B47" s="5"/>
      <c r="C47" s="5"/>
      <c r="D47" s="5"/>
      <c r="E47" s="52" t="s">
        <v>94</v>
      </c>
      <c r="F47" s="52"/>
      <c r="G47" s="34">
        <f>G46-G44</f>
        <v>48081.23000000001</v>
      </c>
      <c r="H47" s="25"/>
    </row>
    <row r="48" spans="1:1003" ht="52.5" customHeight="1">
      <c r="A48" s="35"/>
      <c r="B48" s="35"/>
      <c r="C48" s="35"/>
      <c r="D48" s="35"/>
      <c r="E48" s="54" t="s">
        <v>100</v>
      </c>
      <c r="F48" s="54"/>
      <c r="G48" s="42">
        <v>9600</v>
      </c>
      <c r="H48" s="37"/>
    </row>
    <row r="49" spans="1:8" ht="31.5" customHeight="1">
      <c r="A49" s="35"/>
      <c r="B49" s="35"/>
      <c r="C49" s="35"/>
      <c r="D49" s="35"/>
      <c r="E49" s="55" t="s">
        <v>101</v>
      </c>
      <c r="F49" s="55"/>
      <c r="G49" s="36">
        <f>G47+G48</f>
        <v>57681.23000000001</v>
      </c>
      <c r="H49" s="37"/>
    </row>
    <row r="50" spans="1:8" ht="52.5" customHeight="1">
      <c r="A50" s="35"/>
      <c r="B50" s="35"/>
      <c r="C50" s="35"/>
      <c r="D50" s="35"/>
      <c r="E50" s="54" t="s">
        <v>99</v>
      </c>
      <c r="F50" s="54"/>
      <c r="G50" s="42">
        <v>22769.03</v>
      </c>
      <c r="H50" s="37"/>
    </row>
  </sheetData>
  <mergeCells count="57">
    <mergeCell ref="E50:F50"/>
    <mergeCell ref="E45:F45"/>
    <mergeCell ref="E46:F46"/>
    <mergeCell ref="E47:F47"/>
    <mergeCell ref="E48:F48"/>
    <mergeCell ref="E49:F49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876</cp:revision>
  <cp:lastPrinted>2022-03-05T05:57:03Z</cp:lastPrinted>
  <dcterms:created xsi:type="dcterms:W3CDTF">2016-02-12T10:30:15Z</dcterms:created>
  <dcterms:modified xsi:type="dcterms:W3CDTF">2023-02-16T07:22:16Z</dcterms:modified>
</cp:coreProperties>
</file>